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<sst xmlns="http://schemas.openxmlformats.org/spreadsheetml/2006/main" count="507" uniqueCount="194">
  <si>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</si>
  <si>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</si>
  <si>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</si>
  <si>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</si>
  <si>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</si>
  <si>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</si>
  <si>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</si>
  <si>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</si>
  <si>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</si>
  <si>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</si>
  <si>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</si>
  <si>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</si>
  <si>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</si>
  <si>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5/12/2017</t>
  </si>
  <si>
    <t>Item and unit</t>
  </si>
  <si>
    <t>2011/12</t>
  </si>
  <si>
    <t>2012/13</t>
  </si>
  <si>
    <t>2013/14</t>
  </si>
  <si>
    <t>2014/15</t>
  </si>
  <si>
    <t>2015/16</t>
  </si>
  <si>
    <t>2016/17</t>
  </si>
  <si>
    <t>2017/18</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</si>
  <si>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</si>
  <si>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</si>
  <si>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</si>
  <si>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</si>
  <si>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</si>
  <si>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</si>
  <si>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</si>
  <si>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</si>
  <si>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</si>
  <si>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</si>
  <si>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</si>
  <si>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</si>
  <si>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</si>
  <si>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</si>
  <si>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</si>
  <si>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</si>
  <si>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</si>
  <si>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</si>
  <si>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</si>
  <si>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</si>
  <si>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</si>
  <si>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</si>
  <si>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3.85-4.65</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</si>
  <si>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</si>
  <si>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</si>
  <si>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</si>
  <si>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</si>
  <si>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5/12/2017</t>
  </si>
  <si>
    <t>Table 2--Wheat by class: U.S. market year supply and disappearance, 5/12/2017</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</si>
  <si>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</si>
  <si>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</si>
  <si>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</si>
  <si>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</si>
  <si>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</si>
  <si>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</si>
  <si>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</si>
  <si>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</si>
  <si>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</si>
  <si>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</si>
  <si>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</si>
  <si>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</si>
  <si>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</si>
  <si>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5/12/2017</t>
  </si>
  <si>
    <t>Market year and quarter</t>
  </si>
  <si>
    <t>Imports¹</t>
  </si>
  <si>
    <t>Food use</t>
  </si>
  <si>
    <t>Exports¹</t>
  </si>
  <si>
    <t>2009/10</t>
  </si>
  <si>
    <t>Jun-Aug</t>
  </si>
  <si>
    <t>Sep-Nov</t>
  </si>
  <si>
    <t>Dec-Feb</t>
  </si>
  <si>
    <t>Mar-May</t>
  </si>
  <si>
    <t xml:space="preserve">Mkt. year
</t>
  </si>
  <si>
    <t>2010/11</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</si>
  <si>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</si>
  <si>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</si>
  <si>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5/12/2017</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</si>
  <si>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</si>
  <si>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</si>
  <si>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</si>
  <si>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</si>
  <si>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</si>
  <si>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</si>
  <si>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</si>
  <si>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</si>
  <si>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</si>
  <si>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</si>
  <si>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</si>
  <si>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</si>
  <si>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</si>
  <si>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</si>
  <si>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</si>
  <si>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</si>
  <si>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</si>
  <si>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</si>
  <si>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</si>
  <si>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</si>
  <si>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</si>
  <si>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</si>
  <si>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</si>
  <si>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5/12/2017</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</si>
  <si>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</si>
  <si>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</si>
  <si>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</si>
  <si>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</si>
  <si>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</si>
  <si>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</si>
  <si>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</si>
  <si>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</si>
  <si>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</si>
  <si>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</si>
  <si>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</si>
  <si>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</si>
  <si>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</si>
  <si>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</si>
  <si>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</si>
  <si>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5/12/2017</t>
  </si>
  <si>
    <t>Hard red winter</t>
  </si>
  <si>
    <t>Soft red winter</t>
  </si>
  <si>
    <t>Hard red spring</t>
  </si>
  <si>
    <t>White</t>
  </si>
  <si>
    <t>Table 7--Wheat: Average cash grain bids at principal markets, 5/12/2017</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</si>
  <si>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</si>
  <si>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</si>
  <si>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</si>
  <si>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</si>
  <si>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</si>
  <si>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</si>
  <si>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</si>
  <si>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</si>
  <si>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</si>
  <si>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</si>
  <si>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</si>
  <si>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</si>
  <si>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</si>
  <si>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</si>
  <si>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</si>
  <si>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</si>
  <si>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</si>
  <si>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</si>
  <si>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</si>
  <si>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</si>
  <si>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</si>
  <si>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</si>
  <si>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</si>
  <si>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</si>
  <si>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</si>
  <si>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</si>
  <si>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5/12/2017</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</si>
  <si>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</si>
  <si>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</si>
  <si>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</si>
  <si>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</si>
  <si>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</si>
  <si>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</si>
  <si>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</si>
  <si>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</si>
  <si>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</si>
  <si>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2016/17 (as of 05/04/17)</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</si>
  <si>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</si>
  <si>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</si>
  <si>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</si>
  <si>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</si>
  <si>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</si>
  <si>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</si>
  <si>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</si>
  <si>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</si>
  <si>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</si>
  <si>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</si>
  <si>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</si>
  <si>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</si>
  <si>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</si>
  <si>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</si>
  <si>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</si>
  <si>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</si>
  <si>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</si>
  <si>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</si>
  <si>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</si>
  <si>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</si>
  <si>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</si>
  <si>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</si>
  <si>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</si>
  <si>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</si>
  <si>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</si>
  <si>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</si>
  <si>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</si>
  <si>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</si>
  <si>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</si>
  <si>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</si>
  <si>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</si>
  <si>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</si>
  <si>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May 12, 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</si>
</sst>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vertAlign val="superscript"/>
      <sz val="9"/>
      <name val="Arial"/>
      <family val="2"/>
    </font>
    <font>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Font="1" applyAlignment="1">
      <alignment/>
    </xf>
    <xf numFmtId="0" fontId="2" fillId="0" borderId="0" xfId="56" applyFont="1" applyAlignment="1">
      <alignment vertical="top" wrapText="1"/>
      <protection/>
    </xf>
    <xf numFmtId="0" fontId="2" fillId="0" borderId="0" xfId="56" applyFont="1">
      <alignment/>
      <protection/>
    </xf>
    <xf numFmtId="0" fontId="3" fillId="0" borderId="0" xfId="56" applyFont="1" applyAlignment="1">
      <alignment vertical="top"/>
      <protection/>
    </xf>
    <xf numFmtId="0" fontId="4" fillId="0" borderId="0" xfId="56" applyFont="1" applyAlignment="1">
      <alignment vertical="top"/>
      <protection/>
    </xf>
    <xf numFmtId="0" fontId="2" fillId="0" borderId="0" xfId="56" applyFont="1" applyAlignment="1">
      <alignment vertical="top"/>
      <protection/>
    </xf>
    <xf numFmtId="0" fontId="5" fillId="0" borderId="0" xfId="52" applyAlignment="1" applyProtection="1">
      <alignment vertical="top" wrapText="1"/>
      <protection/>
    </xf>
    <xf numFmtId="0" fontId="5" fillId="0" borderId="0" xfId="52" applyAlignment="1" applyProtection="1">
      <alignment/>
      <protection/>
    </xf>
    <xf numFmtId="0" fontId="2" fillId="0" borderId="0" xfId="56">
      <alignment/>
      <protection/>
    </xf>
    <xf numFmtId="0" fontId="7" fillId="0" borderId="0" xfId="56" applyFont="1" applyAlignment="1" applyProtection="1">
      <alignment wrapText="1" readingOrder="1"/>
      <protection locked="0"/>
    </xf>
    <xf numFmtId="0" fontId="7" fillId="0" borderId="10" xfId="56" applyFont="1" applyBorder="1" applyAlignment="1" applyProtection="1">
      <alignment horizontal="right" vertical="top" wrapText="1" readingOrder="1"/>
      <protection locked="0"/>
    </xf>
    <xf numFmtId="0" fontId="7" fillId="0" borderId="0" xfId="56" applyFont="1" applyAlignment="1" applyProtection="1">
      <alignment vertical="top" wrapText="1" readingOrder="1"/>
      <protection locked="0"/>
    </xf>
    <xf numFmtId="164" fontId="7" fillId="0" borderId="0" xfId="56" applyNumberFormat="1" applyFont="1" applyAlignment="1" applyProtection="1">
      <alignment horizontal="right" wrapText="1" readingOrder="1"/>
      <protection locked="0"/>
    </xf>
    <xf numFmtId="0" fontId="7" fillId="0" borderId="0" xfId="56" applyFont="1" applyAlignment="1" applyProtection="1">
      <alignment horizontal="right" wrapText="1" readingOrder="1"/>
      <protection locked="0"/>
    </xf>
    <xf numFmtId="165" fontId="7" fillId="0" borderId="0" xfId="56" applyNumberFormat="1" applyFont="1" applyAlignment="1" applyProtection="1">
      <alignment horizontal="right" wrapText="1" readingOrder="1"/>
      <protection locked="0"/>
    </xf>
    <xf numFmtId="166" fontId="7" fillId="0" borderId="0" xfId="56" applyNumberFormat="1" applyFont="1" applyAlignment="1" applyProtection="1">
      <alignment horizontal="righ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horizontal="right" wrapText="1" readingOrder="1"/>
      <protection locked="0"/>
    </xf>
    <xf numFmtId="167" fontId="7" fillId="0" borderId="0" xfId="56" applyNumberFormat="1" applyFont="1" applyAlignment="1" applyProtection="1">
      <alignment horizontal="right" wrapText="1" readingOrder="1"/>
      <protection locked="0"/>
    </xf>
    <xf numFmtId="0" fontId="7" fillId="0" borderId="11" xfId="56" applyFont="1" applyBorder="1" applyAlignment="1" applyProtection="1">
      <alignment horizontal="right" wrapText="1" readingOrder="1"/>
      <protection locked="0"/>
    </xf>
    <xf numFmtId="166" fontId="7" fillId="0" borderId="0" xfId="56" applyNumberFormat="1" applyFont="1" applyAlignment="1" applyProtection="1">
      <alignment horizontal="right" vertical="top" wrapText="1" readingOrder="1"/>
      <protection locked="0"/>
    </xf>
    <xf numFmtId="0" fontId="7" fillId="0" borderId="0" xfId="56" applyFont="1" applyAlignment="1" applyProtection="1">
      <alignment horizontal="right" vertical="top" wrapText="1" readingOrder="1"/>
      <protection locked="0"/>
    </xf>
    <xf numFmtId="0" fontId="7" fillId="0" borderId="11" xfId="56" applyFont="1" applyBorder="1" applyAlignment="1" applyProtection="1">
      <alignment vertical="top" wrapText="1" readingOrder="1"/>
      <protection locked="0"/>
    </xf>
    <xf numFmtId="0" fontId="7" fillId="0" borderId="11" xfId="56" applyFont="1" applyBorder="1" applyAlignment="1" applyProtection="1">
      <alignment horizontal="right" vertical="top" wrapText="1" readingOrder="1"/>
      <protection locked="0"/>
    </xf>
    <xf numFmtId="0" fontId="7" fillId="0" borderId="11" xfId="56" applyFont="1" applyBorder="1" applyAlignment="1" applyProtection="1">
      <alignment horizontal="center" vertical="top" wrapText="1" readingOrder="1"/>
      <protection locked="0"/>
    </xf>
    <xf numFmtId="0" fontId="10" fillId="0" borderId="11" xfId="56" applyFont="1" applyBorder="1" applyAlignment="1" applyProtection="1">
      <alignment horizontal="center" vertical="top" wrapText="1" readingOrder="1"/>
      <protection locked="0"/>
    </xf>
    <xf numFmtId="0" fontId="7" fillId="0" borderId="0" xfId="56" applyFont="1" applyAlignment="1" applyProtection="1">
      <alignment horizontal="left" vertical="top" wrapText="1" readingOrder="1"/>
      <protection locked="0"/>
    </xf>
    <xf numFmtId="0" fontId="9" fillId="0" borderId="0" xfId="56" applyFont="1" applyAlignment="1" applyProtection="1">
      <alignment horizontal="center" wrapText="1" readingOrder="1"/>
      <protection locked="0"/>
    </xf>
    <xf numFmtId="168" fontId="7" fillId="0" borderId="0" xfId="56" applyNumberFormat="1" applyFont="1" applyAlignment="1" applyProtection="1">
      <alignment horizontal="right" wrapText="1" readingOrder="1"/>
      <protection locked="0"/>
    </xf>
    <xf numFmtId="169" fontId="7" fillId="0" borderId="0" xfId="56" applyNumberFormat="1" applyFont="1" applyAlignment="1" applyProtection="1">
      <alignment horizontal="center" vertical="top" wrapText="1" readingOrder="1"/>
      <protection locked="0"/>
    </xf>
    <xf numFmtId="0" fontId="7" fillId="0" borderId="0" xfId="56" applyFont="1" applyAlignment="1" applyProtection="1">
      <alignment horizontal="center" vertical="top" wrapText="1" readingOrder="1"/>
      <protection locked="0"/>
    </xf>
    <xf numFmtId="169" fontId="7" fillId="0" borderId="11" xfId="56" applyNumberFormat="1" applyFont="1" applyBorder="1" applyAlignment="1" applyProtection="1">
      <alignment horizontal="center" vertical="top" wrapText="1" readingOrder="1"/>
      <protection locked="0"/>
    </xf>
    <xf numFmtId="0" fontId="7" fillId="0" borderId="11" xfId="56" applyFont="1" applyBorder="1" applyAlignment="1" applyProtection="1">
      <alignment horizontal="center" wrapText="1" readingOrder="1"/>
      <protection locked="0"/>
    </xf>
    <xf numFmtId="169" fontId="7" fillId="0" borderId="0" xfId="56" applyNumberFormat="1" applyFont="1" applyAlignment="1" applyProtection="1">
      <alignment horizontal="center" vertical="center" wrapText="1" readingOrder="1"/>
      <protection locked="0"/>
    </xf>
    <xf numFmtId="0" fontId="7" fillId="0" borderId="0" xfId="56" applyFont="1" applyAlignment="1" applyProtection="1">
      <alignment horizontal="center" vertical="center" wrapText="1" readingOrder="1"/>
      <protection locked="0"/>
    </xf>
    <xf numFmtId="0" fontId="7" fillId="0" borderId="11" xfId="56" applyFont="1" applyBorder="1" applyAlignment="1" applyProtection="1">
      <alignment horizontal="center" vertical="center" wrapText="1" readingOrder="1"/>
      <protection locked="0"/>
    </xf>
    <xf numFmtId="0" fontId="7" fillId="0" borderId="12" xfId="56" applyFont="1" applyBorder="1" applyAlignment="1" applyProtection="1">
      <alignment horizontal="right" wrapText="1" readingOrder="1"/>
      <protection locked="0"/>
    </xf>
    <xf numFmtId="170" fontId="7" fillId="0" borderId="0" xfId="56" applyNumberFormat="1" applyFont="1" applyAlignment="1" applyProtection="1">
      <alignment horizontal="right" vertical="top" wrapText="1" readingOrder="1"/>
      <protection locked="0"/>
    </xf>
    <xf numFmtId="0" fontId="11" fillId="0" borderId="0" xfId="56" applyFont="1" applyAlignment="1" applyProtection="1">
      <alignment vertical="top" wrapText="1" readingOrder="1"/>
      <protection locked="0"/>
    </xf>
    <xf numFmtId="0" fontId="11" fillId="0" borderId="11" xfId="56" applyFont="1" applyBorder="1" applyAlignment="1" applyProtection="1">
      <alignment vertical="top" wrapText="1" readingOrder="1"/>
      <protection locked="0"/>
    </xf>
    <xf numFmtId="0" fontId="12" fillId="0" borderId="0" xfId="0" applyFont="1" applyBorder="1" applyAlignment="1" quotePrefix="1">
      <alignment horizontal="left"/>
    </xf>
    <xf numFmtId="43" fontId="12" fillId="0" borderId="0" xfId="42" applyNumberFormat="1" applyFont="1" applyAlignment="1">
      <alignment/>
    </xf>
    <xf numFmtId="0" fontId="12" fillId="0" borderId="0" xfId="0" applyFont="1" applyAlignment="1">
      <alignment/>
    </xf>
    <xf numFmtId="0" fontId="47" fillId="0" borderId="0" xfId="0" applyFont="1" applyAlignment="1">
      <alignment/>
    </xf>
    <xf numFmtId="0" fontId="12" fillId="0" borderId="13" xfId="0" applyFont="1" applyBorder="1" applyAlignment="1">
      <alignment/>
    </xf>
    <xf numFmtId="43" fontId="12" fillId="0" borderId="14" xfId="42" applyNumberFormat="1" applyFont="1" applyBorder="1" applyAlignment="1" quotePrefix="1">
      <alignment horizontal="centerContinuous"/>
    </xf>
    <xf numFmtId="43" fontId="12" fillId="0" borderId="15" xfId="42" applyNumberFormat="1" applyFont="1" applyBorder="1" applyAlignment="1">
      <alignment horizontal="centerContinuous"/>
    </xf>
    <xf numFmtId="0" fontId="12" fillId="0" borderId="14" xfId="0" applyFont="1" applyBorder="1" applyAlignment="1">
      <alignment horizontal="centerContinuous"/>
    </xf>
    <xf numFmtId="0" fontId="12" fillId="0" borderId="16" xfId="0" applyFont="1" applyBorder="1" applyAlignment="1">
      <alignment/>
    </xf>
    <xf numFmtId="43" fontId="12" fillId="0" borderId="13" xfId="42" applyNumberFormat="1" applyFont="1" applyBorder="1" applyAlignment="1">
      <alignment horizontal="center"/>
    </xf>
    <xf numFmtId="43" fontId="12" fillId="0" borderId="0" xfId="42" applyNumberFormat="1" applyFont="1" applyBorder="1" applyAlignment="1">
      <alignment horizontal="center"/>
    </xf>
    <xf numFmtId="0" fontId="12" fillId="0" borderId="0" xfId="0" applyFont="1" applyBorder="1" applyAlignment="1">
      <alignment horizontal="center"/>
    </xf>
    <xf numFmtId="0" fontId="12" fillId="0" borderId="17" xfId="0" applyFont="1" applyBorder="1" applyAlignment="1">
      <alignment/>
    </xf>
    <xf numFmtId="43" fontId="12" fillId="0" borderId="18" xfId="42" applyNumberFormat="1" applyFont="1" applyBorder="1" applyAlignment="1">
      <alignment horizontal="centerContinuous"/>
    </xf>
    <xf numFmtId="43" fontId="12" fillId="0" borderId="17" xfId="42" applyNumberFormat="1" applyFont="1" applyBorder="1" applyAlignment="1">
      <alignment horizontal="centerContinuous"/>
    </xf>
    <xf numFmtId="43" fontId="12" fillId="0" borderId="19" xfId="42" applyNumberFormat="1" applyFont="1" applyBorder="1" applyAlignment="1">
      <alignment horizontal="left"/>
    </xf>
    <xf numFmtId="0" fontId="47" fillId="0" borderId="18" xfId="0" applyFont="1" applyBorder="1" applyAlignment="1">
      <alignment/>
    </xf>
    <xf numFmtId="0" fontId="12" fillId="0" borderId="18" xfId="0" applyFont="1" applyBorder="1" applyAlignment="1">
      <alignment horizontal="center"/>
    </xf>
    <xf numFmtId="0" fontId="12" fillId="0" borderId="16" xfId="0" applyFont="1" applyBorder="1" applyAlignment="1" quotePrefix="1">
      <alignment horizontal="left"/>
    </xf>
    <xf numFmtId="43" fontId="12" fillId="0" borderId="20" xfId="42" applyNumberFormat="1" applyFont="1" applyBorder="1" applyAlignment="1">
      <alignment horizontal="right"/>
    </xf>
    <xf numFmtId="43" fontId="12" fillId="0" borderId="0" xfId="42" applyNumberFormat="1" applyFont="1" applyAlignment="1">
      <alignment horizontal="centerContinuous"/>
    </xf>
    <xf numFmtId="0" fontId="12" fillId="0" borderId="0" xfId="0" applyFont="1" applyAlignment="1">
      <alignment horizontal="centerContinuous"/>
    </xf>
    <xf numFmtId="0" fontId="12" fillId="0" borderId="17" xfId="0" applyFont="1" applyBorder="1" applyAlignment="1" quotePrefix="1">
      <alignment horizontal="left"/>
    </xf>
    <xf numFmtId="43" fontId="12" fillId="0" borderId="21" xfId="42" applyNumberFormat="1" applyFont="1" applyBorder="1" applyAlignment="1">
      <alignment horizontal="right"/>
    </xf>
    <xf numFmtId="0" fontId="12" fillId="0" borderId="18" xfId="0" applyFont="1" applyBorder="1" applyAlignment="1">
      <alignment horizontal="centerContinuous"/>
    </xf>
    <xf numFmtId="43" fontId="12" fillId="0" borderId="0" xfId="42" applyNumberFormat="1" applyFont="1" applyAlignment="1">
      <alignment horizontal="center"/>
    </xf>
    <xf numFmtId="2" fontId="12"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horizontal="center"/>
    </xf>
    <xf numFmtId="3" fontId="47" fillId="0" borderId="0" xfId="0" applyNumberFormat="1" applyFont="1" applyAlignment="1">
      <alignment/>
    </xf>
    <xf numFmtId="0" fontId="12" fillId="0" borderId="0" xfId="0" applyFont="1" applyBorder="1" applyAlignment="1">
      <alignment/>
    </xf>
    <xf numFmtId="3" fontId="12" fillId="0" borderId="0" xfId="0" applyNumberFormat="1" applyFont="1" applyBorder="1" applyAlignment="1">
      <alignment/>
    </xf>
    <xf numFmtId="0" fontId="12" fillId="0" borderId="0" xfId="0" applyFont="1" applyFill="1" applyBorder="1" applyAlignment="1">
      <alignment/>
    </xf>
    <xf numFmtId="0" fontId="12" fillId="0" borderId="0" xfId="0" applyFont="1" applyAlignment="1" quotePrefix="1">
      <alignment horizontal="left"/>
    </xf>
    <xf numFmtId="0" fontId="12" fillId="0" borderId="18" xfId="0" applyFont="1" applyBorder="1" applyAlignment="1">
      <alignment/>
    </xf>
    <xf numFmtId="3" fontId="12" fillId="0" borderId="18" xfId="0" applyNumberFormat="1" applyFont="1" applyBorder="1" applyAlignment="1">
      <alignment/>
    </xf>
    <xf numFmtId="3" fontId="12" fillId="0" borderId="18" xfId="0" applyNumberFormat="1" applyFont="1" applyFill="1" applyBorder="1" applyAlignment="1">
      <alignment/>
    </xf>
    <xf numFmtId="0" fontId="7" fillId="0" borderId="12" xfId="56" applyFont="1" applyBorder="1" applyAlignment="1" applyProtection="1">
      <alignment vertical="top" wrapText="1" readingOrder="1"/>
      <protection locked="0"/>
    </xf>
    <xf numFmtId="0" fontId="2" fillId="0" borderId="12" xfId="56" applyBorder="1" applyAlignment="1" applyProtection="1">
      <alignment vertical="top" wrapText="1"/>
      <protection locked="0"/>
    </xf>
    <xf numFmtId="0" fontId="7" fillId="0" borderId="0" xfId="56" applyFont="1" applyAlignment="1" applyProtection="1">
      <alignment vertical="top" wrapText="1" readingOrder="1"/>
      <protection locked="0"/>
    </xf>
    <xf numFmtId="0" fontId="2" fillId="0" borderId="0" xfId="56">
      <alignment/>
      <protection/>
    </xf>
    <xf numFmtId="0" fontId="8" fillId="0" borderId="0" xfId="56" applyFont="1" applyAlignment="1" applyProtection="1">
      <alignment horizontal="right" vertical="top" wrapText="1" readingOrder="1"/>
      <protection locked="0"/>
    </xf>
    <xf numFmtId="0" fontId="7" fillId="0" borderId="0" xfId="56" applyFont="1" applyAlignment="1" applyProtection="1">
      <alignment wrapText="1" readingOrder="1"/>
      <protection locked="0"/>
    </xf>
    <xf numFmtId="0" fontId="7" fillId="0" borderId="10" xfId="56" applyFont="1" applyBorder="1" applyAlignment="1" applyProtection="1">
      <alignment horizontal="left" vertical="top" wrapText="1" readingOrder="1"/>
      <protection locked="0"/>
    </xf>
    <xf numFmtId="0" fontId="2" fillId="0" borderId="10" xfId="56" applyBorder="1" applyAlignment="1" applyProtection="1">
      <alignment vertical="top" wrapText="1"/>
      <protection locked="0"/>
    </xf>
    <xf numFmtId="0" fontId="8" fillId="0" borderId="0" xfId="56" applyFont="1" applyAlignment="1" applyProtection="1">
      <alignment horizontal="right" vertical="center" wrapText="1" readingOrder="1"/>
      <protection locked="0"/>
    </xf>
    <xf numFmtId="0" fontId="2" fillId="0" borderId="11" xfId="56" applyBorder="1" applyAlignment="1" applyProtection="1">
      <alignment vertical="top" wrapText="1"/>
      <protection locked="0"/>
    </xf>
    <xf numFmtId="0" fontId="7" fillId="0" borderId="11" xfId="56" applyFont="1" applyBorder="1" applyAlignment="1" applyProtection="1">
      <alignmen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wrapText="1" readingOrder="1"/>
      <protection locked="0"/>
    </xf>
    <xf numFmtId="0" fontId="7" fillId="0" borderId="0" xfId="56" applyFont="1" applyAlignment="1" applyProtection="1">
      <alignment horizontal="left" vertical="top" wrapText="1" readingOrder="1"/>
      <protection locked="0"/>
    </xf>
    <xf numFmtId="0" fontId="10" fillId="0" borderId="12" xfId="56" applyFont="1" applyBorder="1" applyAlignment="1" applyProtection="1">
      <alignment vertical="top" wrapText="1" readingOrder="1"/>
      <protection locked="0"/>
    </xf>
    <xf numFmtId="0" fontId="10" fillId="0" borderId="0" xfId="56" applyFont="1" applyAlignment="1" applyProtection="1">
      <alignment vertical="top" wrapText="1" readingOrder="1"/>
      <protection locked="0"/>
    </xf>
    <xf numFmtId="0" fontId="9" fillId="0" borderId="12" xfId="56" applyFont="1" applyBorder="1" applyAlignment="1" applyProtection="1">
      <alignment horizontal="right" vertical="top" wrapText="1" readingOrder="1"/>
      <protection locked="0"/>
    </xf>
    <xf numFmtId="0" fontId="7" fillId="0" borderId="10" xfId="56" applyFont="1" applyBorder="1" applyAlignment="1" applyProtection="1">
      <alignment vertical="top" wrapText="1" readingOrder="1"/>
      <protection locked="0"/>
    </xf>
    <xf numFmtId="0" fontId="7" fillId="0" borderId="12" xfId="56" applyFont="1" applyBorder="1" applyAlignment="1" applyProtection="1">
      <alignment horizontal="center" vertical="top" wrapText="1" readingOrder="1"/>
      <protection locked="0"/>
    </xf>
    <xf numFmtId="0" fontId="7" fillId="0" borderId="12" xfId="56" applyFont="1" applyBorder="1" applyAlignment="1" applyProtection="1">
      <alignment horizontal="center" vertical="center" wrapText="1" readingOrder="1"/>
      <protection locked="0"/>
    </xf>
    <xf numFmtId="0" fontId="7" fillId="0" borderId="10" xfId="56" applyFont="1" applyBorder="1" applyAlignment="1" applyProtection="1">
      <alignment horizontal="left" wrapText="1" readingOrder="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193</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200" zoomScaleNormal="200" zoomScalePageLayoutView="0" workbookViewId="0" topLeftCell="A1">
      <selection activeCell="J22" sqref="J22"/>
    </sheetView>
  </sheetViews>
  <sheetFormatPr defaultColWidth="9.140625" defaultRowHeight="15"/>
  <cols>
    <col min="1" max="1" width="14.00390625" style="43" customWidth="1"/>
    <col min="2" max="5" width="9.140625" style="43" customWidth="1"/>
    <col min="6" max="6" width="10.421875" style="43" customWidth="1"/>
    <col min="7" max="7" width="9.140625" style="43" customWidth="1"/>
    <col min="8" max="8" width="9.8515625" style="43" bestFit="1" customWidth="1"/>
    <col min="9" max="16384" width="9.140625" style="43" customWidth="1"/>
  </cols>
  <sheetData>
    <row r="1" spans="1:8" ht="12">
      <c r="A1" s="40" t="s">
        <v>159</v>
      </c>
      <c r="B1" s="41"/>
      <c r="C1" s="41"/>
      <c r="D1" s="41"/>
      <c r="E1" s="41"/>
      <c r="F1" s="41"/>
      <c r="G1" s="41"/>
      <c r="H1" s="42"/>
    </row>
    <row r="2" spans="1:8" ht="12">
      <c r="A2" s="44"/>
      <c r="B2" s="45" t="s">
        <v>18</v>
      </c>
      <c r="C2" s="46"/>
      <c r="D2" s="45" t="s">
        <v>19</v>
      </c>
      <c r="E2" s="46"/>
      <c r="F2" s="45" t="s">
        <v>160</v>
      </c>
      <c r="G2" s="45"/>
      <c r="H2" s="47"/>
    </row>
    <row r="3" spans="1:7" ht="12">
      <c r="A3" s="48" t="s">
        <v>161</v>
      </c>
      <c r="B3" s="41"/>
      <c r="C3" s="49"/>
      <c r="D3" s="50"/>
      <c r="E3" s="49"/>
      <c r="G3" s="51" t="s">
        <v>162</v>
      </c>
    </row>
    <row r="4" spans="1:8" ht="12">
      <c r="A4" s="52" t="s">
        <v>163</v>
      </c>
      <c r="B4" s="53"/>
      <c r="C4" s="54"/>
      <c r="D4" s="53"/>
      <c r="E4" s="53"/>
      <c r="F4" s="55" t="s">
        <v>164</v>
      </c>
      <c r="G4" s="56" t="s">
        <v>165</v>
      </c>
      <c r="H4" s="57" t="s">
        <v>166</v>
      </c>
    </row>
    <row r="5" spans="1:8" ht="12">
      <c r="A5" s="58" t="s">
        <v>167</v>
      </c>
      <c r="B5" s="59"/>
      <c r="C5" s="59" t="s">
        <v>168</v>
      </c>
      <c r="D5" s="59"/>
      <c r="E5" s="59" t="s">
        <v>168</v>
      </c>
      <c r="F5" s="60" t="s">
        <v>169</v>
      </c>
      <c r="G5" s="60"/>
      <c r="H5" s="61"/>
    </row>
    <row r="6" spans="1:8" ht="12">
      <c r="A6" s="62" t="s">
        <v>170</v>
      </c>
      <c r="B6" s="63" t="s">
        <v>171</v>
      </c>
      <c r="C6" s="63" t="s">
        <v>172</v>
      </c>
      <c r="D6" s="63" t="s">
        <v>171</v>
      </c>
      <c r="E6" s="63" t="s">
        <v>172</v>
      </c>
      <c r="F6" s="53" t="s">
        <v>173</v>
      </c>
      <c r="G6" s="53"/>
      <c r="H6" s="64"/>
    </row>
    <row r="7" spans="1:8" ht="12">
      <c r="A7" s="61"/>
      <c r="B7" s="60"/>
      <c r="C7" s="60"/>
      <c r="D7" s="60"/>
      <c r="E7" s="60"/>
      <c r="F7" s="60"/>
      <c r="G7" s="60"/>
      <c r="H7" s="61"/>
    </row>
    <row r="8" spans="1:8" ht="12">
      <c r="A8" s="42" t="s">
        <v>174</v>
      </c>
      <c r="B8" s="41"/>
      <c r="C8" s="65"/>
      <c r="D8" s="65"/>
      <c r="E8" s="65"/>
      <c r="F8" s="41"/>
      <c r="G8" s="41"/>
      <c r="H8" s="66"/>
    </row>
    <row r="9" spans="1:8" s="67" customFormat="1" ht="12">
      <c r="A9" s="67" t="s">
        <v>175</v>
      </c>
      <c r="B9" s="68">
        <v>331.1</v>
      </c>
      <c r="C9" s="67">
        <v>332.2</v>
      </c>
      <c r="D9" s="68">
        <v>608.6</v>
      </c>
      <c r="E9" s="67">
        <v>763.5</v>
      </c>
      <c r="F9" s="67">
        <v>1322.2</v>
      </c>
      <c r="G9" s="67">
        <v>160</v>
      </c>
      <c r="H9" s="69">
        <f aca="true" t="shared" si="0" ref="H9:H16">+G9+F9</f>
        <v>1482.2</v>
      </c>
    </row>
    <row r="10" spans="1:8" ht="12">
      <c r="A10" s="70" t="s">
        <v>176</v>
      </c>
      <c r="B10" s="68">
        <v>3053.6</v>
      </c>
      <c r="C10" s="67">
        <v>3120.5</v>
      </c>
      <c r="D10" s="68">
        <v>2499</v>
      </c>
      <c r="E10" s="67">
        <v>2434</v>
      </c>
      <c r="F10" s="67">
        <v>2487.9</v>
      </c>
      <c r="G10" s="67">
        <v>239.6</v>
      </c>
      <c r="H10" s="69">
        <f t="shared" si="0"/>
        <v>2727.5</v>
      </c>
    </row>
    <row r="11" spans="1:8" ht="12">
      <c r="A11" s="42" t="s">
        <v>177</v>
      </c>
      <c r="B11" s="68">
        <v>2841.7</v>
      </c>
      <c r="C11" s="67">
        <v>2721.1</v>
      </c>
      <c r="D11" s="68">
        <v>2503</v>
      </c>
      <c r="E11" s="67">
        <v>2318.1</v>
      </c>
      <c r="F11" s="67">
        <v>2810.3</v>
      </c>
      <c r="G11" s="67">
        <v>381.6</v>
      </c>
      <c r="H11" s="69">
        <f t="shared" si="0"/>
        <v>3191.9</v>
      </c>
    </row>
    <row r="12" spans="1:8" ht="12">
      <c r="A12" s="42" t="s">
        <v>178</v>
      </c>
      <c r="B12" s="68">
        <v>1789.7</v>
      </c>
      <c r="C12" s="67">
        <v>1904</v>
      </c>
      <c r="D12" s="68">
        <v>1457</v>
      </c>
      <c r="E12" s="67">
        <v>1401.2</v>
      </c>
      <c r="F12" s="67">
        <v>1477.1</v>
      </c>
      <c r="G12" s="71">
        <v>121.5</v>
      </c>
      <c r="H12" s="69">
        <f t="shared" si="0"/>
        <v>1598.6</v>
      </c>
    </row>
    <row r="13" spans="1:8" ht="12">
      <c r="A13" s="42" t="s">
        <v>179</v>
      </c>
      <c r="B13" s="68">
        <v>2376</v>
      </c>
      <c r="C13" s="67">
        <v>2337.9</v>
      </c>
      <c r="D13" s="68">
        <v>2077</v>
      </c>
      <c r="E13" s="67">
        <v>2118.4</v>
      </c>
      <c r="F13" s="67">
        <v>2556.8</v>
      </c>
      <c r="G13" s="71">
        <v>107</v>
      </c>
      <c r="H13" s="69">
        <f t="shared" si="0"/>
        <v>2663.8</v>
      </c>
    </row>
    <row r="14" spans="1:8" ht="12">
      <c r="A14" s="42" t="s">
        <v>180</v>
      </c>
      <c r="B14" s="68">
        <v>1180.8</v>
      </c>
      <c r="C14" s="67">
        <v>1148.1</v>
      </c>
      <c r="D14" s="68">
        <v>1093</v>
      </c>
      <c r="E14" s="67">
        <v>1073.7</v>
      </c>
      <c r="F14" s="67">
        <v>1095.3</v>
      </c>
      <c r="G14" s="71">
        <v>293</v>
      </c>
      <c r="H14" s="69">
        <f t="shared" si="0"/>
        <v>1388.3</v>
      </c>
    </row>
    <row r="15" spans="1:8" ht="12">
      <c r="A15" s="42" t="s">
        <v>181</v>
      </c>
      <c r="B15" s="68">
        <v>156.3</v>
      </c>
      <c r="C15" s="67">
        <v>386.9</v>
      </c>
      <c r="D15" s="68">
        <v>98.6</v>
      </c>
      <c r="E15" s="67">
        <v>41.8</v>
      </c>
      <c r="F15" s="67">
        <v>111.9</v>
      </c>
      <c r="G15" s="71">
        <v>0</v>
      </c>
      <c r="H15" s="69">
        <f t="shared" si="0"/>
        <v>111.9</v>
      </c>
    </row>
    <row r="16" spans="1:8" ht="12">
      <c r="A16" s="72" t="s">
        <v>182</v>
      </c>
      <c r="B16" s="68">
        <v>982.8</v>
      </c>
      <c r="C16" s="67">
        <v>1001.6</v>
      </c>
      <c r="D16" s="68">
        <v>1129.1</v>
      </c>
      <c r="E16" s="67">
        <v>1033.7</v>
      </c>
      <c r="F16" s="67">
        <v>995.5</v>
      </c>
      <c r="G16" s="71">
        <v>49.1</v>
      </c>
      <c r="H16" s="69">
        <f t="shared" si="0"/>
        <v>1044.6</v>
      </c>
    </row>
    <row r="17" spans="1:8" ht="12">
      <c r="A17" s="72" t="s">
        <v>183</v>
      </c>
      <c r="B17" s="68">
        <v>691.4</v>
      </c>
      <c r="C17" s="67">
        <v>643</v>
      </c>
      <c r="D17" s="68">
        <v>666</v>
      </c>
      <c r="E17" s="67">
        <v>607.8</v>
      </c>
      <c r="F17" s="67">
        <v>1083.5</v>
      </c>
      <c r="G17" s="71">
        <v>70</v>
      </c>
      <c r="H17" s="69">
        <f>+G17+F17</f>
        <v>1153.5</v>
      </c>
    </row>
    <row r="18" spans="1:8" ht="12">
      <c r="A18" s="72" t="s">
        <v>184</v>
      </c>
      <c r="B18" s="68">
        <v>456.8</v>
      </c>
      <c r="C18" s="67">
        <v>437.6</v>
      </c>
      <c r="D18" s="68">
        <v>252.2</v>
      </c>
      <c r="E18" s="67">
        <v>238.7</v>
      </c>
      <c r="F18" s="67">
        <v>337.9</v>
      </c>
      <c r="G18" s="71">
        <v>0</v>
      </c>
      <c r="H18" s="69">
        <f>+G18+F18</f>
        <v>337.9</v>
      </c>
    </row>
    <row r="19" spans="1:8" ht="12">
      <c r="A19" s="70" t="s">
        <v>185</v>
      </c>
      <c r="B19" s="68">
        <v>657.75</v>
      </c>
      <c r="C19" s="67">
        <v>724</v>
      </c>
      <c r="D19" s="68">
        <v>831</v>
      </c>
      <c r="E19" s="67">
        <v>933.7</v>
      </c>
      <c r="F19" s="67">
        <v>633.1</v>
      </c>
      <c r="G19" s="67">
        <v>29.2</v>
      </c>
      <c r="H19" s="69">
        <f>+G19+F19</f>
        <v>662.3000000000001</v>
      </c>
    </row>
    <row r="20" spans="1:8" ht="12">
      <c r="A20" s="42" t="s">
        <v>186</v>
      </c>
      <c r="B20" s="68">
        <v>22610.03</v>
      </c>
      <c r="C20" s="67">
        <v>22622</v>
      </c>
      <c r="D20" s="68">
        <v>20466.5</v>
      </c>
      <c r="E20" s="67">
        <v>19440.1</v>
      </c>
      <c r="F20" s="67">
        <v>24051.6</v>
      </c>
      <c r="G20" s="67">
        <v>3897.4</v>
      </c>
      <c r="H20" s="69">
        <f>+G20+F20</f>
        <v>27949</v>
      </c>
    </row>
    <row r="21" spans="1:8" ht="12">
      <c r="A21" s="73" t="s">
        <v>187</v>
      </c>
      <c r="B21" s="69"/>
      <c r="C21" s="67"/>
      <c r="E21" s="67"/>
      <c r="G21" s="67"/>
      <c r="H21" s="69"/>
    </row>
    <row r="22" spans="1:8" ht="12">
      <c r="A22" s="42" t="s">
        <v>188</v>
      </c>
      <c r="B22" s="68">
        <v>23249</v>
      </c>
      <c r="C22" s="67">
        <f>+C20+70.9</f>
        <v>22692.9</v>
      </c>
      <c r="D22" s="68">
        <f>+D20+650</f>
        <v>21116.5</v>
      </c>
      <c r="E22" s="67">
        <f>+E20+103.8</f>
        <v>19543.899999999998</v>
      </c>
      <c r="F22" s="69">
        <f>+F20+130.8</f>
        <v>24182.399999999998</v>
      </c>
      <c r="G22" s="69">
        <f>+G20+13.4</f>
        <v>3910.8</v>
      </c>
      <c r="H22" s="69">
        <f>+G22+F22</f>
        <v>28093.199999999997</v>
      </c>
    </row>
    <row r="23" spans="1:8" ht="12">
      <c r="A23" s="73" t="s">
        <v>189</v>
      </c>
      <c r="C23" s="67"/>
      <c r="D23" s="67"/>
      <c r="E23" s="67"/>
      <c r="G23" s="67"/>
      <c r="H23" s="42"/>
    </row>
    <row r="24" spans="1:8" ht="12">
      <c r="A24" s="74" t="s">
        <v>190</v>
      </c>
      <c r="B24" s="75"/>
      <c r="C24" s="75">
        <v>23518</v>
      </c>
      <c r="D24" s="75"/>
      <c r="E24" s="75">
        <v>21094</v>
      </c>
      <c r="F24" s="75"/>
      <c r="G24" s="75"/>
      <c r="H24" s="76">
        <v>28168</v>
      </c>
    </row>
    <row r="25" spans="1:8" ht="13.5">
      <c r="A25" s="70" t="s">
        <v>191</v>
      </c>
      <c r="B25" s="71"/>
      <c r="C25" s="71"/>
      <c r="D25" s="71"/>
      <c r="E25" s="71"/>
      <c r="F25" s="71"/>
      <c r="G25" s="71"/>
      <c r="H25" s="71"/>
    </row>
    <row r="26" ht="13.5">
      <c r="A26" s="73" t="s">
        <v>192</v>
      </c>
    </row>
    <row r="27" ht="12">
      <c r="A27" s="73"/>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82" t="s">
        <v>13</v>
      </c>
      <c r="B1" s="80"/>
      <c r="C1" s="80"/>
      <c r="D1" s="80"/>
      <c r="E1" s="80"/>
      <c r="F1" s="80"/>
      <c r="G1" s="80"/>
      <c r="H1" s="80"/>
      <c r="I1" s="80"/>
      <c r="J1" s="80"/>
    </row>
    <row r="2" ht="0.75" customHeight="1"/>
    <row r="3" spans="1:10" ht="12.75">
      <c r="A3" s="83" t="s">
        <v>14</v>
      </c>
      <c r="B3" s="84"/>
      <c r="C3" s="84"/>
      <c r="D3" s="10" t="s">
        <v>15</v>
      </c>
      <c r="E3" s="10" t="s">
        <v>16</v>
      </c>
      <c r="F3" s="10" t="s">
        <v>17</v>
      </c>
      <c r="G3" s="10" t="s">
        <v>18</v>
      </c>
      <c r="H3" s="10" t="s">
        <v>19</v>
      </c>
      <c r="I3" s="10" t="s">
        <v>20</v>
      </c>
      <c r="J3" s="10" t="s">
        <v>21</v>
      </c>
    </row>
    <row r="4" spans="1:10" ht="22.5">
      <c r="A4" s="79"/>
      <c r="B4" s="11" t="s">
        <v>22</v>
      </c>
      <c r="C4" s="9" t="s">
        <v>23</v>
      </c>
      <c r="D4" s="12">
        <v>54.277</v>
      </c>
      <c r="E4" s="12">
        <v>55.294</v>
      </c>
      <c r="F4" s="12">
        <v>56.236</v>
      </c>
      <c r="G4" s="12">
        <v>56.841</v>
      </c>
      <c r="H4" s="12">
        <v>54.999</v>
      </c>
      <c r="I4" s="12">
        <v>50.154</v>
      </c>
      <c r="J4" s="12">
        <v>46.059</v>
      </c>
    </row>
    <row r="5" spans="1:10" ht="12.75">
      <c r="A5" s="80"/>
      <c r="B5" s="11" t="s">
        <v>24</v>
      </c>
      <c r="C5" s="9" t="s">
        <v>23</v>
      </c>
      <c r="D5" s="12">
        <v>45.687</v>
      </c>
      <c r="E5" s="12">
        <v>48.758</v>
      </c>
      <c r="F5" s="12">
        <v>45.332</v>
      </c>
      <c r="G5" s="12">
        <v>46.385</v>
      </c>
      <c r="H5" s="12">
        <v>47.318</v>
      </c>
      <c r="I5" s="12">
        <v>43.89</v>
      </c>
      <c r="J5" s="12">
        <v>38.527</v>
      </c>
    </row>
    <row r="6" spans="1:10" ht="12.75">
      <c r="A6" s="80"/>
      <c r="B6" s="79"/>
      <c r="C6" s="80"/>
      <c r="D6" s="13"/>
      <c r="E6" s="13"/>
      <c r="F6" s="13"/>
      <c r="G6" s="13"/>
      <c r="H6" s="13"/>
      <c r="I6" s="13"/>
      <c r="J6" s="13"/>
    </row>
    <row r="7" spans="1:10" ht="12.75">
      <c r="A7" s="79"/>
      <c r="B7" s="11" t="s">
        <v>25</v>
      </c>
      <c r="C7" s="9" t="s">
        <v>26</v>
      </c>
      <c r="D7" s="12">
        <v>43.6253</v>
      </c>
      <c r="E7" s="12">
        <v>46.1936</v>
      </c>
      <c r="F7" s="12">
        <v>47.0965</v>
      </c>
      <c r="G7" s="12">
        <v>43.6846</v>
      </c>
      <c r="H7" s="12">
        <v>43.5762</v>
      </c>
      <c r="I7" s="12">
        <v>52.6242</v>
      </c>
      <c r="J7" s="12">
        <v>47.246</v>
      </c>
    </row>
    <row r="8" spans="1:10" ht="12.75">
      <c r="A8" s="80"/>
      <c r="B8" s="79"/>
      <c r="C8" s="80"/>
      <c r="D8" s="13"/>
      <c r="E8" s="13"/>
      <c r="F8" s="13"/>
      <c r="G8" s="13"/>
      <c r="H8" s="13"/>
      <c r="I8" s="13"/>
      <c r="J8" s="13"/>
    </row>
    <row r="9" spans="1:10" ht="22.5">
      <c r="A9" s="79"/>
      <c r="B9" s="11" t="s">
        <v>27</v>
      </c>
      <c r="C9" s="9" t="s">
        <v>28</v>
      </c>
      <c r="D9" s="12">
        <v>862.998</v>
      </c>
      <c r="E9" s="12">
        <v>742.62</v>
      </c>
      <c r="F9" s="12">
        <v>717.889</v>
      </c>
      <c r="G9" s="12">
        <v>590.283</v>
      </c>
      <c r="H9" s="12">
        <v>752.394</v>
      </c>
      <c r="I9" s="12">
        <v>975.603</v>
      </c>
      <c r="J9" s="12">
        <v>1159.278</v>
      </c>
    </row>
    <row r="10" spans="1:10" ht="12.75">
      <c r="A10" s="80"/>
      <c r="B10" s="11" t="s">
        <v>29</v>
      </c>
      <c r="C10" s="9" t="s">
        <v>28</v>
      </c>
      <c r="D10" s="12">
        <v>1993.111</v>
      </c>
      <c r="E10" s="12">
        <v>2252.307</v>
      </c>
      <c r="F10" s="12">
        <v>2134.979</v>
      </c>
      <c r="G10" s="12">
        <v>2026.31</v>
      </c>
      <c r="H10" s="12">
        <v>2061.939</v>
      </c>
      <c r="I10" s="12">
        <v>2309.675</v>
      </c>
      <c r="J10" s="12">
        <v>1820.247</v>
      </c>
    </row>
    <row r="11" spans="1:10" ht="12.75">
      <c r="A11" s="80"/>
      <c r="B11" s="11" t="s">
        <v>30</v>
      </c>
      <c r="C11" s="9" t="s">
        <v>28</v>
      </c>
      <c r="D11" s="12">
        <v>113.116</v>
      </c>
      <c r="E11" s="12">
        <v>124.317</v>
      </c>
      <c r="F11" s="12">
        <v>172.467</v>
      </c>
      <c r="G11" s="12">
        <v>151.267</v>
      </c>
      <c r="H11" s="12">
        <v>112.912</v>
      </c>
      <c r="I11" s="12">
        <v>115</v>
      </c>
      <c r="J11" s="12">
        <v>125</v>
      </c>
    </row>
    <row r="12" spans="1:10" ht="12.75">
      <c r="A12" s="80"/>
      <c r="B12" s="11" t="s">
        <v>31</v>
      </c>
      <c r="C12" s="9" t="s">
        <v>28</v>
      </c>
      <c r="D12" s="12">
        <v>2969.2250000000004</v>
      </c>
      <c r="E12" s="12">
        <v>3119.2439999999997</v>
      </c>
      <c r="F12" s="12">
        <v>3025.335</v>
      </c>
      <c r="G12" s="12">
        <v>2767.8599999999997</v>
      </c>
      <c r="H12" s="12">
        <v>2927.2449999999994</v>
      </c>
      <c r="I12" s="12">
        <v>3400.2780000000002</v>
      </c>
      <c r="J12" s="12">
        <v>3104.525</v>
      </c>
    </row>
    <row r="13" spans="1:10" ht="12.75">
      <c r="A13" s="80"/>
      <c r="B13" s="79"/>
      <c r="C13" s="80"/>
      <c r="D13" s="13"/>
      <c r="E13" s="13"/>
      <c r="F13" s="13"/>
      <c r="G13" s="13"/>
      <c r="H13" s="13"/>
      <c r="I13" s="13"/>
      <c r="J13" s="13"/>
    </row>
    <row r="14" spans="1:10" ht="22.5">
      <c r="A14" s="79"/>
      <c r="B14" s="11" t="s">
        <v>32</v>
      </c>
      <c r="C14" s="9" t="s">
        <v>28</v>
      </c>
      <c r="D14" s="12">
        <v>941.387</v>
      </c>
      <c r="E14" s="12">
        <v>950.812</v>
      </c>
      <c r="F14" s="12">
        <v>955.107</v>
      </c>
      <c r="G14" s="12">
        <v>958.308</v>
      </c>
      <c r="H14" s="12">
        <v>957.217</v>
      </c>
      <c r="I14" s="12">
        <v>955</v>
      </c>
      <c r="J14" s="12">
        <v>955</v>
      </c>
    </row>
    <row r="15" spans="1:10" ht="12.75">
      <c r="A15" s="80"/>
      <c r="B15" s="11" t="s">
        <v>33</v>
      </c>
      <c r="C15" s="9" t="s">
        <v>28</v>
      </c>
      <c r="D15" s="12">
        <v>75.588</v>
      </c>
      <c r="E15" s="12">
        <v>73.137</v>
      </c>
      <c r="F15" s="12">
        <v>75.563</v>
      </c>
      <c r="G15" s="12">
        <v>79.414</v>
      </c>
      <c r="H15" s="12">
        <v>67.194</v>
      </c>
      <c r="I15" s="12">
        <v>61</v>
      </c>
      <c r="J15" s="12">
        <v>66</v>
      </c>
    </row>
    <row r="16" spans="1:10" ht="12.75">
      <c r="A16" s="80"/>
      <c r="B16" s="11" t="s">
        <v>34</v>
      </c>
      <c r="C16" s="9" t="s">
        <v>28</v>
      </c>
      <c r="D16" s="12">
        <v>158.539</v>
      </c>
      <c r="E16" s="12">
        <v>365.34</v>
      </c>
      <c r="F16" s="12">
        <v>228.162</v>
      </c>
      <c r="G16" s="12">
        <v>113.623</v>
      </c>
      <c r="H16" s="12">
        <v>152.156</v>
      </c>
      <c r="I16" s="12">
        <v>190</v>
      </c>
      <c r="J16" s="12">
        <v>170</v>
      </c>
    </row>
    <row r="17" spans="1:10" ht="12.75">
      <c r="A17" s="80"/>
      <c r="B17" s="11" t="s">
        <v>35</v>
      </c>
      <c r="C17" s="9" t="s">
        <v>28</v>
      </c>
      <c r="D17" s="12">
        <v>1175.514</v>
      </c>
      <c r="E17" s="12">
        <v>1389.289</v>
      </c>
      <c r="F17" s="12">
        <v>1258.832</v>
      </c>
      <c r="G17" s="12">
        <v>1151.345</v>
      </c>
      <c r="H17" s="12">
        <v>1176.567</v>
      </c>
      <c r="I17" s="12">
        <v>1206</v>
      </c>
      <c r="J17" s="12">
        <v>1191</v>
      </c>
    </row>
    <row r="18" spans="1:10" ht="12.75">
      <c r="A18" s="80"/>
      <c r="B18" s="11" t="s">
        <v>36</v>
      </c>
      <c r="C18" s="9" t="s">
        <v>28</v>
      </c>
      <c r="D18" s="12">
        <v>1051.091</v>
      </c>
      <c r="E18" s="12">
        <v>1012.066</v>
      </c>
      <c r="F18" s="12">
        <v>1176.22</v>
      </c>
      <c r="G18" s="12">
        <v>864.121</v>
      </c>
      <c r="H18" s="12">
        <v>775.075</v>
      </c>
      <c r="I18" s="12">
        <v>1035</v>
      </c>
      <c r="J18" s="12">
        <v>1000</v>
      </c>
    </row>
    <row r="19" spans="1:10" ht="12.75">
      <c r="A19" s="80"/>
      <c r="B19" s="11" t="s">
        <v>37</v>
      </c>
      <c r="C19" s="9" t="s">
        <v>28</v>
      </c>
      <c r="D19" s="12">
        <v>2226.605</v>
      </c>
      <c r="E19" s="12">
        <v>2401.355</v>
      </c>
      <c r="F19" s="12">
        <v>2435.052</v>
      </c>
      <c r="G19" s="12">
        <v>2015.466</v>
      </c>
      <c r="H19" s="12">
        <v>1951.642</v>
      </c>
      <c r="I19" s="12">
        <v>2241</v>
      </c>
      <c r="J19" s="12">
        <v>2191</v>
      </c>
    </row>
    <row r="20" spans="1:10" ht="12.75">
      <c r="A20" s="80"/>
      <c r="B20" s="79"/>
      <c r="C20" s="80"/>
      <c r="D20" s="13"/>
      <c r="E20" s="13"/>
      <c r="F20" s="13"/>
      <c r="G20" s="13"/>
      <c r="H20" s="13"/>
      <c r="I20" s="13"/>
      <c r="J20" s="13"/>
    </row>
    <row r="21" spans="1:10" ht="12.75">
      <c r="A21" s="79"/>
      <c r="B21" s="11" t="s">
        <v>38</v>
      </c>
      <c r="C21" s="9" t="s">
        <v>28</v>
      </c>
      <c r="D21" s="12">
        <v>742.62</v>
      </c>
      <c r="E21" s="12">
        <v>717.889</v>
      </c>
      <c r="F21" s="12">
        <v>590.283</v>
      </c>
      <c r="G21" s="12">
        <v>752.394</v>
      </c>
      <c r="H21" s="12">
        <v>975.603</v>
      </c>
      <c r="I21" s="12">
        <v>1159.278</v>
      </c>
      <c r="J21" s="12">
        <v>913.525</v>
      </c>
    </row>
    <row r="22" spans="1:10" ht="12.75">
      <c r="A22" s="80"/>
      <c r="B22" s="79"/>
      <c r="C22" s="80"/>
      <c r="D22" s="13"/>
      <c r="E22" s="13"/>
      <c r="F22" s="13"/>
      <c r="G22" s="13"/>
      <c r="H22" s="13"/>
      <c r="I22" s="13"/>
      <c r="J22" s="13"/>
    </row>
    <row r="23" spans="1:10" ht="12.75">
      <c r="A23" s="79"/>
      <c r="B23" s="11" t="s">
        <v>39</v>
      </c>
      <c r="C23" s="9"/>
      <c r="D23" s="12">
        <v>33.3521</v>
      </c>
      <c r="E23" s="12">
        <v>29.8951</v>
      </c>
      <c r="F23" s="12">
        <v>24.241</v>
      </c>
      <c r="G23" s="12">
        <v>37.331</v>
      </c>
      <c r="H23" s="12">
        <v>49.9888</v>
      </c>
      <c r="I23" s="12">
        <v>51.7303</v>
      </c>
      <c r="J23" s="12">
        <v>41.6944</v>
      </c>
    </row>
    <row r="24" spans="1:10" ht="12.75">
      <c r="A24" s="80"/>
      <c r="B24" s="79"/>
      <c r="C24" s="80"/>
      <c r="D24" s="13"/>
      <c r="E24" s="13"/>
      <c r="F24" s="13"/>
      <c r="G24" s="13"/>
      <c r="H24" s="13"/>
      <c r="I24" s="13"/>
      <c r="J24" s="13"/>
    </row>
    <row r="25" spans="1:10" ht="12.75">
      <c r="A25" s="79"/>
      <c r="B25" s="11" t="s">
        <v>40</v>
      </c>
      <c r="C25" s="9" t="s">
        <v>41</v>
      </c>
      <c r="D25" s="14">
        <v>2.94</v>
      </c>
      <c r="E25" s="14">
        <v>2.94</v>
      </c>
      <c r="F25" s="14">
        <v>2.94</v>
      </c>
      <c r="G25" s="14">
        <v>2.94</v>
      </c>
      <c r="H25" s="14">
        <v>2.94</v>
      </c>
      <c r="I25" s="14">
        <v>2.94</v>
      </c>
      <c r="J25" s="14">
        <v>2.94</v>
      </c>
    </row>
    <row r="26" spans="1:10" ht="12.75">
      <c r="A26" s="80"/>
      <c r="B26" s="11" t="s">
        <v>42</v>
      </c>
      <c r="C26" s="9" t="s">
        <v>41</v>
      </c>
      <c r="D26" s="14">
        <v>73.8</v>
      </c>
      <c r="E26" s="14">
        <v>73.7</v>
      </c>
      <c r="F26" s="14">
        <v>72.8</v>
      </c>
      <c r="G26" s="14">
        <v>56.4</v>
      </c>
      <c r="H26" s="14">
        <v>56.4</v>
      </c>
      <c r="I26" s="14">
        <v>56.5</v>
      </c>
      <c r="J26" s="14">
        <v>56.5</v>
      </c>
    </row>
    <row r="27" spans="1:10" ht="12.75">
      <c r="A27" s="80"/>
      <c r="B27" s="11" t="s">
        <v>43</v>
      </c>
      <c r="C27" s="9" t="s">
        <v>41</v>
      </c>
      <c r="D27" s="14">
        <v>7.24</v>
      </c>
      <c r="E27" s="14">
        <v>7.77</v>
      </c>
      <c r="F27" s="14">
        <v>6.87</v>
      </c>
      <c r="G27" s="14">
        <v>5.99</v>
      </c>
      <c r="H27" s="14">
        <v>4.89</v>
      </c>
      <c r="I27" s="14">
        <v>3.9</v>
      </c>
      <c r="J27" s="13" t="s">
        <v>44</v>
      </c>
    </row>
    <row r="28" spans="1:10" ht="12.75">
      <c r="A28" s="80"/>
      <c r="B28" s="79"/>
      <c r="C28" s="80"/>
      <c r="D28" s="13"/>
      <c r="E28" s="13"/>
      <c r="F28" s="13"/>
      <c r="G28" s="13"/>
      <c r="H28" s="13"/>
      <c r="I28" s="13"/>
      <c r="J28" s="13"/>
    </row>
    <row r="29" spans="1:10" ht="12.75">
      <c r="A29" s="79"/>
      <c r="B29" s="11" t="s">
        <v>45</v>
      </c>
      <c r="C29" s="9" t="s">
        <v>46</v>
      </c>
      <c r="D29" s="15">
        <v>14269.225</v>
      </c>
      <c r="E29" s="15">
        <v>17383.149</v>
      </c>
      <c r="F29" s="15">
        <v>14604.442</v>
      </c>
      <c r="G29" s="15">
        <v>11914.954</v>
      </c>
      <c r="H29" s="15">
        <v>10203.36</v>
      </c>
      <c r="I29" s="15">
        <v>9007.7325</v>
      </c>
      <c r="J29" s="15">
        <v>7736.0498</v>
      </c>
    </row>
    <row r="30" spans="1:10" ht="12.75">
      <c r="A30" s="80"/>
      <c r="B30" s="79"/>
      <c r="C30" s="80"/>
      <c r="D30" s="13"/>
      <c r="E30" s="13"/>
      <c r="F30" s="13"/>
      <c r="G30" s="13"/>
      <c r="H30" s="13"/>
      <c r="I30" s="13"/>
      <c r="J30" s="13"/>
    </row>
    <row r="31" spans="1:10" ht="32.25" customHeight="1">
      <c r="A31" s="77" t="s">
        <v>47</v>
      </c>
      <c r="B31" s="78"/>
      <c r="C31" s="78"/>
      <c r="D31" s="78"/>
      <c r="E31" s="78"/>
      <c r="F31" s="78"/>
      <c r="G31" s="78"/>
      <c r="H31" s="78"/>
      <c r="I31" s="78"/>
      <c r="J31" s="78"/>
    </row>
    <row r="32" spans="1:10" ht="32.25" customHeight="1">
      <c r="A32" s="79" t="s">
        <v>48</v>
      </c>
      <c r="B32" s="80"/>
      <c r="C32" s="80"/>
      <c r="D32" s="80"/>
      <c r="E32" s="80"/>
      <c r="F32" s="80"/>
      <c r="G32" s="80"/>
      <c r="H32" s="80"/>
      <c r="I32" s="80"/>
      <c r="J32" s="80"/>
    </row>
    <row r="33" spans="1:10" ht="10.5" customHeight="1">
      <c r="A33" s="81" t="s">
        <v>49</v>
      </c>
      <c r="B33" s="80"/>
      <c r="C33" s="80"/>
      <c r="D33" s="80"/>
      <c r="E33" s="80"/>
      <c r="F33" s="80"/>
      <c r="G33" s="80"/>
      <c r="H33" s="80"/>
      <c r="I33" s="80"/>
      <c r="J33" s="80"/>
    </row>
  </sheetData>
  <sheetProtection/>
  <mergeCells count="21">
    <mergeCell ref="A1:J1"/>
    <mergeCell ref="A3:C3"/>
    <mergeCell ref="A4:A6"/>
    <mergeCell ref="B6:C6"/>
    <mergeCell ref="A7:A8"/>
    <mergeCell ref="B8:C8"/>
    <mergeCell ref="A9:A13"/>
    <mergeCell ref="B13:C13"/>
    <mergeCell ref="A14:A20"/>
    <mergeCell ref="B20:C20"/>
    <mergeCell ref="A21:A22"/>
    <mergeCell ref="B22:C22"/>
    <mergeCell ref="A31:J31"/>
    <mergeCell ref="A32:J32"/>
    <mergeCell ref="A33:J33"/>
    <mergeCell ref="A23:A24"/>
    <mergeCell ref="B24:C24"/>
    <mergeCell ref="A25:A28"/>
    <mergeCell ref="B28:C28"/>
    <mergeCell ref="A29:A30"/>
    <mergeCell ref="B30:C30"/>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88" t="s">
        <v>50</v>
      </c>
      <c r="B1" s="80"/>
      <c r="C1" s="80"/>
      <c r="D1" s="80"/>
      <c r="E1" s="80"/>
      <c r="F1" s="80"/>
      <c r="G1" s="80"/>
      <c r="H1" s="80"/>
      <c r="I1" s="80"/>
      <c r="J1" s="80"/>
    </row>
    <row r="2" spans="1:10" ht="22.5">
      <c r="A2" s="89" t="s">
        <v>51</v>
      </c>
      <c r="B2" s="84"/>
      <c r="C2" s="84"/>
      <c r="D2" s="84"/>
      <c r="E2" s="17" t="s">
        <v>52</v>
      </c>
      <c r="F2" s="17" t="s">
        <v>53</v>
      </c>
      <c r="G2" s="17" t="s">
        <v>54</v>
      </c>
      <c r="H2" s="17" t="s">
        <v>55</v>
      </c>
      <c r="I2" s="17" t="s">
        <v>56</v>
      </c>
      <c r="J2" s="17" t="s">
        <v>57</v>
      </c>
    </row>
    <row r="3" spans="1:10" ht="22.5">
      <c r="A3" s="79" t="s">
        <v>19</v>
      </c>
      <c r="B3" s="79"/>
      <c r="C3" s="9" t="s">
        <v>58</v>
      </c>
      <c r="D3" s="9" t="s">
        <v>23</v>
      </c>
      <c r="E3" s="18">
        <v>54.999</v>
      </c>
      <c r="F3" s="18">
        <v>29.173</v>
      </c>
      <c r="G3" s="18">
        <v>12.621</v>
      </c>
      <c r="H3" s="18">
        <v>7.094</v>
      </c>
      <c r="I3" s="18">
        <v>4.16</v>
      </c>
      <c r="J3" s="18">
        <v>1.951</v>
      </c>
    </row>
    <row r="4" spans="1:10" ht="12.75">
      <c r="A4" s="80"/>
      <c r="B4" s="80"/>
      <c r="C4" s="9" t="s">
        <v>59</v>
      </c>
      <c r="D4" s="9" t="s">
        <v>23</v>
      </c>
      <c r="E4" s="18">
        <v>47.318</v>
      </c>
      <c r="F4" s="18">
        <v>23.217</v>
      </c>
      <c r="G4" s="18">
        <v>12.331</v>
      </c>
      <c r="H4" s="18">
        <v>5.894</v>
      </c>
      <c r="I4" s="18">
        <v>3.965</v>
      </c>
      <c r="J4" s="18">
        <v>1.911</v>
      </c>
    </row>
    <row r="5" spans="1:10" ht="12.75">
      <c r="A5" s="80"/>
      <c r="B5" s="80"/>
      <c r="C5" s="82"/>
      <c r="D5" s="80"/>
      <c r="E5" s="13"/>
      <c r="F5" s="13"/>
      <c r="G5" s="13"/>
      <c r="H5" s="13"/>
      <c r="I5" s="13"/>
      <c r="J5" s="13"/>
    </row>
    <row r="6" spans="1:10" ht="12.75">
      <c r="A6" s="80"/>
      <c r="B6" s="79"/>
      <c r="C6" s="9" t="s">
        <v>25</v>
      </c>
      <c r="D6" s="9" t="s">
        <v>26</v>
      </c>
      <c r="E6" s="18">
        <v>43.5762077856207</v>
      </c>
      <c r="F6" s="18">
        <v>35.76887625446871</v>
      </c>
      <c r="G6" s="18">
        <v>46.03333063011921</v>
      </c>
      <c r="H6" s="18">
        <v>60.918561248727514</v>
      </c>
      <c r="I6" s="18">
        <v>55.68549810844893</v>
      </c>
      <c r="J6" s="18">
        <v>43.9607535321821</v>
      </c>
    </row>
    <row r="7" spans="1:10" ht="12.75">
      <c r="A7" s="80"/>
      <c r="B7" s="80"/>
      <c r="C7" s="82"/>
      <c r="D7" s="80"/>
      <c r="E7" s="13"/>
      <c r="F7" s="13"/>
      <c r="G7" s="13"/>
      <c r="H7" s="13"/>
      <c r="I7" s="13"/>
      <c r="J7" s="13"/>
    </row>
    <row r="8" spans="1:10" ht="22.5">
      <c r="A8" s="80"/>
      <c r="B8" s="79"/>
      <c r="C8" s="9" t="s">
        <v>27</v>
      </c>
      <c r="D8" s="9" t="s">
        <v>28</v>
      </c>
      <c r="E8" s="18">
        <v>752.394</v>
      </c>
      <c r="F8" s="18">
        <v>293.737</v>
      </c>
      <c r="G8" s="18">
        <v>212</v>
      </c>
      <c r="H8" s="18">
        <v>154</v>
      </c>
      <c r="I8" s="18">
        <v>67</v>
      </c>
      <c r="J8" s="18">
        <v>25.657</v>
      </c>
    </row>
    <row r="9" spans="1:10" ht="12.75">
      <c r="A9" s="80"/>
      <c r="B9" s="80"/>
      <c r="C9" s="9" t="s">
        <v>29</v>
      </c>
      <c r="D9" s="9" t="s">
        <v>28</v>
      </c>
      <c r="E9" s="18">
        <v>2061.939</v>
      </c>
      <c r="F9" s="18">
        <v>830.446</v>
      </c>
      <c r="G9" s="18">
        <v>567.637</v>
      </c>
      <c r="H9" s="18">
        <v>359.054</v>
      </c>
      <c r="I9" s="18">
        <v>220.793</v>
      </c>
      <c r="J9" s="18">
        <v>84.009</v>
      </c>
    </row>
    <row r="10" spans="1:10" ht="12.75">
      <c r="A10" s="80"/>
      <c r="B10" s="80"/>
      <c r="C10" s="9" t="s">
        <v>60</v>
      </c>
      <c r="D10" s="9" t="s">
        <v>28</v>
      </c>
      <c r="E10" s="18">
        <v>112.912</v>
      </c>
      <c r="F10" s="18">
        <v>6.201</v>
      </c>
      <c r="G10" s="18">
        <v>48.552</v>
      </c>
      <c r="H10" s="18">
        <v>18.243</v>
      </c>
      <c r="I10" s="18">
        <v>6.182</v>
      </c>
      <c r="J10" s="18">
        <v>33.734</v>
      </c>
    </row>
    <row r="11" spans="1:10" ht="12.75">
      <c r="A11" s="80"/>
      <c r="B11" s="80"/>
      <c r="C11" s="9" t="s">
        <v>31</v>
      </c>
      <c r="D11" s="9" t="s">
        <v>28</v>
      </c>
      <c r="E11" s="18">
        <v>2927.2449999999994</v>
      </c>
      <c r="F11" s="18">
        <v>1130.384</v>
      </c>
      <c r="G11" s="18">
        <v>828.189</v>
      </c>
      <c r="H11" s="18">
        <v>531.297</v>
      </c>
      <c r="I11" s="18">
        <v>293.975</v>
      </c>
      <c r="J11" s="18">
        <v>143.4</v>
      </c>
    </row>
    <row r="12" spans="1:10" ht="12.75">
      <c r="A12" s="80"/>
      <c r="B12" s="80"/>
      <c r="C12" s="82"/>
      <c r="D12" s="80"/>
      <c r="E12" s="13"/>
      <c r="F12" s="13"/>
      <c r="G12" s="13"/>
      <c r="H12" s="13"/>
      <c r="I12" s="13"/>
      <c r="J12" s="13"/>
    </row>
    <row r="13" spans="1:10" ht="22.5">
      <c r="A13" s="80"/>
      <c r="B13" s="79"/>
      <c r="C13" s="9" t="s">
        <v>32</v>
      </c>
      <c r="D13" s="9" t="s">
        <v>28</v>
      </c>
      <c r="E13" s="18">
        <v>957.217</v>
      </c>
      <c r="F13" s="18">
        <v>391.25</v>
      </c>
      <c r="G13" s="18">
        <v>251</v>
      </c>
      <c r="H13" s="18">
        <v>153</v>
      </c>
      <c r="I13" s="18">
        <v>83</v>
      </c>
      <c r="J13" s="18">
        <v>78.967</v>
      </c>
    </row>
    <row r="14" spans="1:10" ht="12.75">
      <c r="A14" s="80"/>
      <c r="B14" s="80"/>
      <c r="C14" s="9" t="s">
        <v>33</v>
      </c>
      <c r="D14" s="9" t="s">
        <v>28</v>
      </c>
      <c r="E14" s="18">
        <v>67.194</v>
      </c>
      <c r="F14" s="18">
        <v>29.688</v>
      </c>
      <c r="G14" s="18">
        <v>16.668</v>
      </c>
      <c r="H14" s="18">
        <v>11.7</v>
      </c>
      <c r="I14" s="18">
        <v>5.5</v>
      </c>
      <c r="J14" s="18">
        <v>3.638</v>
      </c>
    </row>
    <row r="15" spans="1:10" ht="12.75">
      <c r="A15" s="80"/>
      <c r="B15" s="80"/>
      <c r="C15" s="9" t="s">
        <v>34</v>
      </c>
      <c r="D15" s="9" t="s">
        <v>28</v>
      </c>
      <c r="E15" s="18">
        <v>152.156</v>
      </c>
      <c r="F15" s="18">
        <v>37.453</v>
      </c>
      <c r="G15" s="18">
        <v>36.085</v>
      </c>
      <c r="H15" s="18">
        <v>89.968</v>
      </c>
      <c r="I15" s="18">
        <v>-15.014</v>
      </c>
      <c r="J15" s="18">
        <v>3.664</v>
      </c>
    </row>
    <row r="16" spans="1:10" ht="12.75">
      <c r="A16" s="80"/>
      <c r="B16" s="80"/>
      <c r="C16" s="9" t="s">
        <v>35</v>
      </c>
      <c r="D16" s="9" t="s">
        <v>28</v>
      </c>
      <c r="E16" s="18">
        <v>1176.567</v>
      </c>
      <c r="F16" s="18">
        <v>458.391</v>
      </c>
      <c r="G16" s="18">
        <v>303.753</v>
      </c>
      <c r="H16" s="18">
        <v>254.668</v>
      </c>
      <c r="I16" s="18">
        <v>73.486</v>
      </c>
      <c r="J16" s="18">
        <v>86.269</v>
      </c>
    </row>
    <row r="17" spans="1:10" ht="12.75">
      <c r="A17" s="80"/>
      <c r="B17" s="80"/>
      <c r="C17" s="9" t="s">
        <v>61</v>
      </c>
      <c r="D17" s="9" t="s">
        <v>28</v>
      </c>
      <c r="E17" s="18">
        <v>775.075</v>
      </c>
      <c r="F17" s="18">
        <v>226.461</v>
      </c>
      <c r="G17" s="18">
        <v>252.47</v>
      </c>
      <c r="H17" s="18">
        <v>120.004</v>
      </c>
      <c r="I17" s="18">
        <v>146.809</v>
      </c>
      <c r="J17" s="18">
        <v>29.331</v>
      </c>
    </row>
    <row r="18" spans="1:10" ht="12.75">
      <c r="A18" s="80"/>
      <c r="B18" s="80"/>
      <c r="C18" s="9" t="s">
        <v>37</v>
      </c>
      <c r="D18" s="9" t="s">
        <v>28</v>
      </c>
      <c r="E18" s="18">
        <v>1951.642</v>
      </c>
      <c r="F18" s="18">
        <v>684.852</v>
      </c>
      <c r="G18" s="18">
        <v>556.223</v>
      </c>
      <c r="H18" s="18">
        <v>374.672</v>
      </c>
      <c r="I18" s="18">
        <v>220.295</v>
      </c>
      <c r="J18" s="18">
        <v>115.6</v>
      </c>
    </row>
    <row r="19" spans="1:10" ht="12.75">
      <c r="A19" s="80"/>
      <c r="B19" s="80"/>
      <c r="C19" s="82"/>
      <c r="D19" s="80"/>
      <c r="E19" s="13"/>
      <c r="F19" s="13"/>
      <c r="G19" s="13"/>
      <c r="H19" s="13"/>
      <c r="I19" s="13"/>
      <c r="J19" s="13"/>
    </row>
    <row r="20" spans="1:10" ht="12.75">
      <c r="A20" s="80"/>
      <c r="B20" s="79"/>
      <c r="C20" s="9" t="s">
        <v>38</v>
      </c>
      <c r="D20" s="9" t="s">
        <v>28</v>
      </c>
      <c r="E20" s="18">
        <v>975.603</v>
      </c>
      <c r="F20" s="18">
        <v>445.532</v>
      </c>
      <c r="G20" s="18">
        <v>271.966</v>
      </c>
      <c r="H20" s="18">
        <v>156.625</v>
      </c>
      <c r="I20" s="18">
        <v>73.68</v>
      </c>
      <c r="J20" s="18">
        <v>27.8</v>
      </c>
    </row>
    <row r="21" spans="1:10" ht="12.75">
      <c r="A21" s="80"/>
      <c r="B21" s="80"/>
      <c r="C21" s="82"/>
      <c r="D21" s="80"/>
      <c r="E21" s="13"/>
      <c r="F21" s="13"/>
      <c r="G21" s="13"/>
      <c r="H21" s="13"/>
      <c r="I21" s="13"/>
      <c r="J21" s="13"/>
    </row>
    <row r="22" spans="1:10" ht="22.5">
      <c r="A22" s="79" t="s">
        <v>20</v>
      </c>
      <c r="B22" s="79"/>
      <c r="C22" s="9" t="s">
        <v>58</v>
      </c>
      <c r="D22" s="9" t="s">
        <v>23</v>
      </c>
      <c r="E22" s="18">
        <v>50.15399999999999</v>
      </c>
      <c r="F22" s="18">
        <v>26.586</v>
      </c>
      <c r="G22" s="18">
        <v>10.948</v>
      </c>
      <c r="H22" s="18">
        <v>6.02</v>
      </c>
      <c r="I22" s="18">
        <v>4.188</v>
      </c>
      <c r="J22" s="18">
        <v>2.412</v>
      </c>
    </row>
    <row r="23" spans="1:10" ht="12.75">
      <c r="A23" s="80"/>
      <c r="B23" s="80"/>
      <c r="C23" s="9" t="s">
        <v>59</v>
      </c>
      <c r="D23" s="9" t="s">
        <v>23</v>
      </c>
      <c r="E23" s="18">
        <v>43.89</v>
      </c>
      <c r="F23" s="18">
        <v>21.863</v>
      </c>
      <c r="G23" s="18">
        <v>10.666</v>
      </c>
      <c r="H23" s="18">
        <v>4.977</v>
      </c>
      <c r="I23" s="18">
        <v>4.019</v>
      </c>
      <c r="J23" s="18">
        <v>2.365</v>
      </c>
    </row>
    <row r="24" spans="1:10" ht="12.75">
      <c r="A24" s="80"/>
      <c r="B24" s="80"/>
      <c r="C24" s="82"/>
      <c r="D24" s="80"/>
      <c r="E24" s="13"/>
      <c r="F24" s="13"/>
      <c r="G24" s="13"/>
      <c r="H24" s="13"/>
      <c r="I24" s="13"/>
      <c r="J24" s="13"/>
    </row>
    <row r="25" spans="1:10" ht="12.75">
      <c r="A25" s="80"/>
      <c r="B25" s="79"/>
      <c r="C25" s="9" t="s">
        <v>25</v>
      </c>
      <c r="D25" s="9" t="s">
        <v>26</v>
      </c>
      <c r="E25" s="18">
        <v>52.6241740715425</v>
      </c>
      <c r="F25" s="18">
        <v>49.475826739239814</v>
      </c>
      <c r="G25" s="18">
        <v>46.23335833489593</v>
      </c>
      <c r="H25" s="18">
        <v>69.36507936507937</v>
      </c>
      <c r="I25" s="18">
        <v>71.04105498880318</v>
      </c>
      <c r="J25" s="18">
        <v>44.02367864693446</v>
      </c>
    </row>
    <row r="26" spans="1:10" ht="12.75">
      <c r="A26" s="80"/>
      <c r="B26" s="80"/>
      <c r="C26" s="82"/>
      <c r="D26" s="80"/>
      <c r="E26" s="13"/>
      <c r="F26" s="13"/>
      <c r="G26" s="13"/>
      <c r="H26" s="13"/>
      <c r="I26" s="13"/>
      <c r="J26" s="13"/>
    </row>
    <row r="27" spans="1:10" ht="22.5">
      <c r="A27" s="80"/>
      <c r="B27" s="79"/>
      <c r="C27" s="9" t="s">
        <v>27</v>
      </c>
      <c r="D27" s="9" t="s">
        <v>28</v>
      </c>
      <c r="E27" s="18">
        <v>975.603</v>
      </c>
      <c r="F27" s="18">
        <v>445.532</v>
      </c>
      <c r="G27" s="18">
        <v>271.966</v>
      </c>
      <c r="H27" s="18">
        <v>156.625</v>
      </c>
      <c r="I27" s="18">
        <v>73.68</v>
      </c>
      <c r="J27" s="18">
        <v>27.8</v>
      </c>
    </row>
    <row r="28" spans="1:10" ht="12.75">
      <c r="A28" s="80"/>
      <c r="B28" s="80"/>
      <c r="C28" s="9" t="s">
        <v>29</v>
      </c>
      <c r="D28" s="9" t="s">
        <v>28</v>
      </c>
      <c r="E28" s="18">
        <v>2309.675</v>
      </c>
      <c r="F28" s="18">
        <v>1081.69</v>
      </c>
      <c r="G28" s="18">
        <v>493.125</v>
      </c>
      <c r="H28" s="18">
        <v>345.23</v>
      </c>
      <c r="I28" s="18">
        <v>285.514</v>
      </c>
      <c r="J28" s="18">
        <v>104.116</v>
      </c>
    </row>
    <row r="29" spans="1:10" ht="12.75">
      <c r="A29" s="80"/>
      <c r="B29" s="80"/>
      <c r="C29" s="9" t="s">
        <v>60</v>
      </c>
      <c r="D29" s="9" t="s">
        <v>28</v>
      </c>
      <c r="E29" s="18">
        <v>115</v>
      </c>
      <c r="F29" s="18">
        <v>5</v>
      </c>
      <c r="G29" s="18">
        <v>37</v>
      </c>
      <c r="H29" s="18">
        <v>38</v>
      </c>
      <c r="I29" s="18">
        <v>8</v>
      </c>
      <c r="J29" s="18">
        <v>27</v>
      </c>
    </row>
    <row r="30" spans="1:10" ht="12.75">
      <c r="A30" s="80"/>
      <c r="B30" s="80"/>
      <c r="C30" s="9" t="s">
        <v>31</v>
      </c>
      <c r="D30" s="9" t="s">
        <v>28</v>
      </c>
      <c r="E30" s="18">
        <v>3400.2780000000002</v>
      </c>
      <c r="F30" s="18">
        <v>1532.222</v>
      </c>
      <c r="G30" s="18">
        <v>802.091</v>
      </c>
      <c r="H30" s="18">
        <v>539.855</v>
      </c>
      <c r="I30" s="18">
        <v>367.194</v>
      </c>
      <c r="J30" s="18">
        <v>158.916</v>
      </c>
    </row>
    <row r="31" spans="1:10" ht="12.75">
      <c r="A31" s="80"/>
      <c r="B31" s="80"/>
      <c r="C31" s="82"/>
      <c r="D31" s="80"/>
      <c r="E31" s="13"/>
      <c r="F31" s="13"/>
      <c r="G31" s="13"/>
      <c r="H31" s="13"/>
      <c r="I31" s="13"/>
      <c r="J31" s="13"/>
    </row>
    <row r="32" spans="1:10" ht="22.5">
      <c r="A32" s="80"/>
      <c r="B32" s="79"/>
      <c r="C32" s="9" t="s">
        <v>32</v>
      </c>
      <c r="D32" s="9" t="s">
        <v>28</v>
      </c>
      <c r="E32" s="18">
        <v>955</v>
      </c>
      <c r="F32" s="18">
        <v>390</v>
      </c>
      <c r="G32" s="18">
        <v>250</v>
      </c>
      <c r="H32" s="18">
        <v>150</v>
      </c>
      <c r="I32" s="18">
        <v>85</v>
      </c>
      <c r="J32" s="18">
        <v>80</v>
      </c>
    </row>
    <row r="33" spans="1:10" ht="12.75">
      <c r="A33" s="80"/>
      <c r="B33" s="80"/>
      <c r="C33" s="9" t="s">
        <v>33</v>
      </c>
      <c r="D33" s="9" t="s">
        <v>28</v>
      </c>
      <c r="E33" s="18">
        <v>61</v>
      </c>
      <c r="F33" s="18">
        <v>27</v>
      </c>
      <c r="G33" s="18">
        <v>15</v>
      </c>
      <c r="H33" s="18">
        <v>11</v>
      </c>
      <c r="I33" s="18">
        <v>5</v>
      </c>
      <c r="J33" s="18">
        <v>3</v>
      </c>
    </row>
    <row r="34" spans="1:10" ht="12.75">
      <c r="A34" s="80"/>
      <c r="B34" s="80"/>
      <c r="C34" s="9" t="s">
        <v>34</v>
      </c>
      <c r="D34" s="9" t="s">
        <v>28</v>
      </c>
      <c r="E34" s="18">
        <v>190</v>
      </c>
      <c r="F34" s="18">
        <v>115</v>
      </c>
      <c r="G34" s="18">
        <v>10</v>
      </c>
      <c r="H34" s="18">
        <v>55</v>
      </c>
      <c r="I34" s="18">
        <v>5</v>
      </c>
      <c r="J34" s="18">
        <v>5</v>
      </c>
    </row>
    <row r="35" spans="1:10" ht="12.75">
      <c r="A35" s="80"/>
      <c r="B35" s="80"/>
      <c r="C35" s="9" t="s">
        <v>35</v>
      </c>
      <c r="D35" s="9" t="s">
        <v>28</v>
      </c>
      <c r="E35" s="18">
        <v>1206</v>
      </c>
      <c r="F35" s="18">
        <v>532</v>
      </c>
      <c r="G35" s="18">
        <v>275</v>
      </c>
      <c r="H35" s="18">
        <v>216</v>
      </c>
      <c r="I35" s="18">
        <v>95</v>
      </c>
      <c r="J35" s="18">
        <v>88</v>
      </c>
    </row>
    <row r="36" spans="1:10" ht="12.75">
      <c r="A36" s="80"/>
      <c r="B36" s="80"/>
      <c r="C36" s="9" t="s">
        <v>61</v>
      </c>
      <c r="D36" s="9" t="s">
        <v>28</v>
      </c>
      <c r="E36" s="18">
        <v>1035</v>
      </c>
      <c r="F36" s="18">
        <v>440</v>
      </c>
      <c r="G36" s="18">
        <v>320</v>
      </c>
      <c r="H36" s="18">
        <v>90</v>
      </c>
      <c r="I36" s="18">
        <v>165</v>
      </c>
      <c r="J36" s="18">
        <v>20</v>
      </c>
    </row>
    <row r="37" spans="1:10" ht="12.75">
      <c r="A37" s="80"/>
      <c r="B37" s="80"/>
      <c r="C37" s="9" t="s">
        <v>37</v>
      </c>
      <c r="D37" s="9" t="s">
        <v>28</v>
      </c>
      <c r="E37" s="18">
        <v>2241</v>
      </c>
      <c r="F37" s="18">
        <v>972</v>
      </c>
      <c r="G37" s="18">
        <v>595</v>
      </c>
      <c r="H37" s="18">
        <v>306</v>
      </c>
      <c r="I37" s="18">
        <v>260</v>
      </c>
      <c r="J37" s="18">
        <v>108</v>
      </c>
    </row>
    <row r="38" spans="1:10" ht="12.75">
      <c r="A38" s="80"/>
      <c r="B38" s="80"/>
      <c r="C38" s="82"/>
      <c r="D38" s="80"/>
      <c r="E38" s="13"/>
      <c r="F38" s="13"/>
      <c r="G38" s="13"/>
      <c r="H38" s="13"/>
      <c r="I38" s="13"/>
      <c r="J38" s="13"/>
    </row>
    <row r="39" spans="1:10" ht="12.75">
      <c r="A39" s="80"/>
      <c r="B39" s="79"/>
      <c r="C39" s="9" t="s">
        <v>38</v>
      </c>
      <c r="D39" s="9" t="s">
        <v>28</v>
      </c>
      <c r="E39" s="18">
        <v>1159.278</v>
      </c>
      <c r="F39" s="18">
        <v>560.222</v>
      </c>
      <c r="G39" s="18">
        <v>207.091</v>
      </c>
      <c r="H39" s="18">
        <v>233.855</v>
      </c>
      <c r="I39" s="18">
        <v>107.194</v>
      </c>
      <c r="J39" s="18">
        <v>50.916</v>
      </c>
    </row>
    <row r="40" spans="1:10" ht="12.75">
      <c r="A40" s="86"/>
      <c r="B40" s="86"/>
      <c r="C40" s="87"/>
      <c r="D40" s="86"/>
      <c r="E40" s="19"/>
      <c r="F40" s="19"/>
      <c r="G40" s="19"/>
      <c r="H40" s="19"/>
      <c r="I40" s="19"/>
      <c r="J40" s="19"/>
    </row>
    <row r="41" spans="1:10" ht="32.25" customHeight="1">
      <c r="A41" s="88" t="s">
        <v>62</v>
      </c>
      <c r="B41" s="80"/>
      <c r="C41" s="80"/>
      <c r="D41" s="80"/>
      <c r="E41" s="80"/>
      <c r="F41" s="80"/>
      <c r="G41" s="80"/>
      <c r="H41" s="80"/>
      <c r="I41" s="80"/>
      <c r="J41" s="80"/>
    </row>
    <row r="42" spans="1:10" ht="32.25" customHeight="1">
      <c r="A42" s="88" t="s">
        <v>63</v>
      </c>
      <c r="B42" s="80"/>
      <c r="C42" s="80"/>
      <c r="D42" s="80"/>
      <c r="E42" s="80"/>
      <c r="F42" s="80"/>
      <c r="G42" s="80"/>
      <c r="H42" s="80"/>
      <c r="I42" s="80"/>
      <c r="J42" s="80"/>
    </row>
    <row r="43" spans="1:10" ht="10.5" customHeight="1">
      <c r="A43" s="85" t="s">
        <v>49</v>
      </c>
      <c r="B43" s="80"/>
      <c r="C43" s="80"/>
      <c r="D43" s="80"/>
      <c r="E43" s="80"/>
      <c r="F43" s="80"/>
      <c r="G43" s="80"/>
      <c r="H43" s="80"/>
      <c r="I43" s="80"/>
      <c r="J43" s="80"/>
    </row>
  </sheetData>
  <sheetProtection/>
  <mergeCells count="27">
    <mergeCell ref="A1:J1"/>
    <mergeCell ref="A2:D2"/>
    <mergeCell ref="A3:A21"/>
    <mergeCell ref="B3:B5"/>
    <mergeCell ref="C5:D5"/>
    <mergeCell ref="B6:B7"/>
    <mergeCell ref="C7:D7"/>
    <mergeCell ref="B8:B12"/>
    <mergeCell ref="C12:D12"/>
    <mergeCell ref="B13:B19"/>
    <mergeCell ref="C19:D19"/>
    <mergeCell ref="B20:B21"/>
    <mergeCell ref="C21:D21"/>
    <mergeCell ref="A22:A40"/>
    <mergeCell ref="B22:B24"/>
    <mergeCell ref="C24:D24"/>
    <mergeCell ref="B25:B26"/>
    <mergeCell ref="C26:D26"/>
    <mergeCell ref="B27:B31"/>
    <mergeCell ref="C31:D31"/>
    <mergeCell ref="A43:J43"/>
    <mergeCell ref="B32:B38"/>
    <mergeCell ref="C38:D38"/>
    <mergeCell ref="B39:B40"/>
    <mergeCell ref="C40:D40"/>
    <mergeCell ref="A41:J41"/>
    <mergeCell ref="A42:J4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4"/>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79" t="s">
        <v>64</v>
      </c>
      <c r="B1" s="80"/>
      <c r="C1" s="80"/>
      <c r="D1" s="80"/>
      <c r="E1" s="80"/>
      <c r="F1" s="80"/>
      <c r="G1" s="80"/>
      <c r="H1" s="80"/>
      <c r="I1" s="80"/>
      <c r="J1" s="80"/>
    </row>
    <row r="2" ht="0.75" customHeight="1"/>
    <row r="3" spans="1:10" ht="22.5">
      <c r="A3" s="89" t="s">
        <v>65</v>
      </c>
      <c r="B3" s="84"/>
      <c r="C3" s="17" t="s">
        <v>29</v>
      </c>
      <c r="D3" s="17" t="s">
        <v>66</v>
      </c>
      <c r="E3" s="17" t="s">
        <v>31</v>
      </c>
      <c r="F3" s="17" t="s">
        <v>67</v>
      </c>
      <c r="G3" s="17" t="s">
        <v>33</v>
      </c>
      <c r="H3" s="17" t="s">
        <v>34</v>
      </c>
      <c r="I3" s="17" t="s">
        <v>68</v>
      </c>
      <c r="J3" s="17" t="s">
        <v>38</v>
      </c>
    </row>
    <row r="4" spans="1:10" ht="12.75">
      <c r="A4" s="79" t="s">
        <v>69</v>
      </c>
      <c r="B4" s="11" t="s">
        <v>70</v>
      </c>
      <c r="C4" s="20">
        <v>2208.918</v>
      </c>
      <c r="D4" s="20">
        <v>27.612</v>
      </c>
      <c r="E4" s="20">
        <v>2893.0350000000003</v>
      </c>
      <c r="F4" s="20">
        <v>231.217</v>
      </c>
      <c r="G4" s="20">
        <v>1.438</v>
      </c>
      <c r="H4" s="20">
        <v>251.376</v>
      </c>
      <c r="I4" s="20">
        <v>199.666</v>
      </c>
      <c r="J4" s="20">
        <v>2209.338</v>
      </c>
    </row>
    <row r="5" spans="1:10" ht="12.75">
      <c r="A5" s="80"/>
      <c r="B5" s="11" t="s">
        <v>71</v>
      </c>
      <c r="C5" s="21"/>
      <c r="D5" s="20">
        <v>24.262</v>
      </c>
      <c r="E5" s="20">
        <v>2233.6000000000004</v>
      </c>
      <c r="F5" s="20">
        <v>236.946</v>
      </c>
      <c r="G5" s="20">
        <v>44.32</v>
      </c>
      <c r="H5" s="20">
        <v>-81.435</v>
      </c>
      <c r="I5" s="20">
        <v>252.078</v>
      </c>
      <c r="J5" s="20">
        <v>1781.691</v>
      </c>
    </row>
    <row r="6" spans="1:10" ht="12.75">
      <c r="A6" s="80"/>
      <c r="B6" s="11" t="s">
        <v>72</v>
      </c>
      <c r="C6" s="21"/>
      <c r="D6" s="20">
        <v>29.888</v>
      </c>
      <c r="E6" s="20">
        <v>1811.579</v>
      </c>
      <c r="F6" s="20">
        <v>221.643</v>
      </c>
      <c r="G6" s="20">
        <v>1.105</v>
      </c>
      <c r="H6" s="20">
        <v>31.458</v>
      </c>
      <c r="I6" s="20">
        <v>201.016</v>
      </c>
      <c r="J6" s="20">
        <v>1356.357</v>
      </c>
    </row>
    <row r="7" spans="1:10" ht="12.75">
      <c r="A7" s="80"/>
      <c r="B7" s="11" t="s">
        <v>73</v>
      </c>
      <c r="C7" s="21"/>
      <c r="D7" s="20">
        <v>36.828</v>
      </c>
      <c r="E7" s="20">
        <v>1393.185</v>
      </c>
      <c r="F7" s="20">
        <v>229.114</v>
      </c>
      <c r="G7" s="20">
        <v>21.1</v>
      </c>
      <c r="H7" s="20">
        <v>-59.203</v>
      </c>
      <c r="I7" s="20">
        <v>226.537</v>
      </c>
      <c r="J7" s="20">
        <v>975.637</v>
      </c>
    </row>
    <row r="8" spans="1:10" ht="22.5">
      <c r="A8" s="80"/>
      <c r="B8" s="11" t="s">
        <v>74</v>
      </c>
      <c r="C8" s="20">
        <v>2208.918</v>
      </c>
      <c r="D8" s="20">
        <v>118.59</v>
      </c>
      <c r="E8" s="20">
        <v>2984.0130000000004</v>
      </c>
      <c r="F8" s="20">
        <v>918.92</v>
      </c>
      <c r="G8" s="20">
        <v>67.963</v>
      </c>
      <c r="H8" s="20">
        <v>142.196</v>
      </c>
      <c r="I8" s="20">
        <v>879.297</v>
      </c>
      <c r="J8" s="20">
        <v>975.637</v>
      </c>
    </row>
    <row r="9" spans="1:10" ht="12.75">
      <c r="A9" s="80"/>
      <c r="B9" s="11"/>
      <c r="C9" s="21"/>
      <c r="D9" s="21"/>
      <c r="E9" s="21"/>
      <c r="F9" s="21"/>
      <c r="G9" s="21"/>
      <c r="H9" s="21"/>
      <c r="I9" s="21"/>
      <c r="J9" s="21"/>
    </row>
    <row r="10" spans="1:10" ht="12.75">
      <c r="A10" s="79" t="s">
        <v>75</v>
      </c>
      <c r="B10" s="11" t="s">
        <v>70</v>
      </c>
      <c r="C10" s="20">
        <v>2163.023</v>
      </c>
      <c r="D10" s="20">
        <v>27.498</v>
      </c>
      <c r="E10" s="20">
        <v>3166.1580000000004</v>
      </c>
      <c r="F10" s="20">
        <v>234.765</v>
      </c>
      <c r="G10" s="20">
        <v>1.496</v>
      </c>
      <c r="H10" s="20">
        <v>215.018</v>
      </c>
      <c r="I10" s="20">
        <v>265.262</v>
      </c>
      <c r="J10" s="20">
        <v>2449.617</v>
      </c>
    </row>
    <row r="11" spans="1:10" ht="12.75">
      <c r="A11" s="80"/>
      <c r="B11" s="11" t="s">
        <v>71</v>
      </c>
      <c r="C11" s="21"/>
      <c r="D11" s="20">
        <v>23.763</v>
      </c>
      <c r="E11" s="20">
        <v>2473.38</v>
      </c>
      <c r="F11" s="20">
        <v>241.765</v>
      </c>
      <c r="G11" s="20">
        <v>51.426</v>
      </c>
      <c r="H11" s="20">
        <v>-63.291</v>
      </c>
      <c r="I11" s="20">
        <v>310.534</v>
      </c>
      <c r="J11" s="20">
        <v>1932.946</v>
      </c>
    </row>
    <row r="12" spans="1:10" ht="12.75">
      <c r="A12" s="80"/>
      <c r="B12" s="11" t="s">
        <v>72</v>
      </c>
      <c r="C12" s="21"/>
      <c r="D12" s="20">
        <v>23.298</v>
      </c>
      <c r="E12" s="20">
        <v>1956.244</v>
      </c>
      <c r="F12" s="20">
        <v>220.896</v>
      </c>
      <c r="G12" s="20">
        <v>1.328</v>
      </c>
      <c r="H12" s="20">
        <v>0.366</v>
      </c>
      <c r="I12" s="20">
        <v>308.352</v>
      </c>
      <c r="J12" s="20">
        <v>1425.302</v>
      </c>
    </row>
    <row r="13" spans="1:10" ht="12.75">
      <c r="A13" s="80"/>
      <c r="B13" s="11" t="s">
        <v>73</v>
      </c>
      <c r="C13" s="21"/>
      <c r="D13" s="20">
        <v>22.359</v>
      </c>
      <c r="E13" s="20">
        <v>1447.6609999999998</v>
      </c>
      <c r="F13" s="20">
        <v>228.215</v>
      </c>
      <c r="G13" s="20">
        <v>16.411</v>
      </c>
      <c r="H13" s="20">
        <v>-67.261</v>
      </c>
      <c r="I13" s="20">
        <v>407.298</v>
      </c>
      <c r="J13" s="20">
        <v>862.998</v>
      </c>
    </row>
    <row r="14" spans="1:10" ht="22.5">
      <c r="A14" s="80"/>
      <c r="B14" s="11" t="s">
        <v>74</v>
      </c>
      <c r="C14" s="20">
        <v>2163.023</v>
      </c>
      <c r="D14" s="20">
        <v>96.918</v>
      </c>
      <c r="E14" s="20">
        <v>3235.578</v>
      </c>
      <c r="F14" s="20">
        <v>925.641</v>
      </c>
      <c r="G14" s="20">
        <v>70.661</v>
      </c>
      <c r="H14" s="20">
        <v>84.832</v>
      </c>
      <c r="I14" s="20">
        <v>1291.446</v>
      </c>
      <c r="J14" s="20">
        <v>862.998</v>
      </c>
    </row>
    <row r="15" spans="1:10" ht="12.75">
      <c r="A15" s="80"/>
      <c r="B15" s="11"/>
      <c r="C15" s="21"/>
      <c r="D15" s="21"/>
      <c r="E15" s="21"/>
      <c r="F15" s="21"/>
      <c r="G15" s="21"/>
      <c r="H15" s="21"/>
      <c r="I15" s="21"/>
      <c r="J15" s="21"/>
    </row>
    <row r="16" spans="1:10" ht="12.75">
      <c r="A16" s="79" t="s">
        <v>15</v>
      </c>
      <c r="B16" s="11" t="s">
        <v>70</v>
      </c>
      <c r="C16" s="20">
        <v>1993.111</v>
      </c>
      <c r="D16" s="20">
        <v>20.821</v>
      </c>
      <c r="E16" s="20">
        <v>2876.93</v>
      </c>
      <c r="F16" s="20">
        <v>230</v>
      </c>
      <c r="G16" s="20">
        <v>4.681</v>
      </c>
      <c r="H16" s="20">
        <v>200.781</v>
      </c>
      <c r="I16" s="20">
        <v>294.799</v>
      </c>
      <c r="J16" s="20">
        <v>2146.669</v>
      </c>
    </row>
    <row r="17" spans="1:10" ht="12.75">
      <c r="A17" s="80"/>
      <c r="B17" s="11" t="s">
        <v>71</v>
      </c>
      <c r="C17" s="21"/>
      <c r="D17" s="20">
        <v>32.269</v>
      </c>
      <c r="E17" s="20">
        <v>2178.9379999999996</v>
      </c>
      <c r="F17" s="20">
        <v>244</v>
      </c>
      <c r="G17" s="20">
        <v>50.954</v>
      </c>
      <c r="H17" s="20">
        <v>-16.443</v>
      </c>
      <c r="I17" s="20">
        <v>237.909</v>
      </c>
      <c r="J17" s="20">
        <v>1662.518</v>
      </c>
    </row>
    <row r="18" spans="1:10" ht="12.75">
      <c r="A18" s="80"/>
      <c r="B18" s="11" t="s">
        <v>72</v>
      </c>
      <c r="C18" s="21"/>
      <c r="D18" s="20">
        <v>30.355</v>
      </c>
      <c r="E18" s="20">
        <v>1692.873</v>
      </c>
      <c r="F18" s="20">
        <v>230.919</v>
      </c>
      <c r="G18" s="20">
        <v>1.405</v>
      </c>
      <c r="H18" s="20">
        <v>43.889</v>
      </c>
      <c r="I18" s="20">
        <v>217.315</v>
      </c>
      <c r="J18" s="20">
        <v>1199.345</v>
      </c>
    </row>
    <row r="19" spans="1:10" ht="12.75">
      <c r="A19" s="80"/>
      <c r="B19" s="11" t="s">
        <v>73</v>
      </c>
      <c r="C19" s="21"/>
      <c r="D19" s="20">
        <v>29.671</v>
      </c>
      <c r="E19" s="20">
        <v>1229.016</v>
      </c>
      <c r="F19" s="20">
        <v>236.468</v>
      </c>
      <c r="G19" s="20">
        <v>18.548</v>
      </c>
      <c r="H19" s="20">
        <v>-69.688</v>
      </c>
      <c r="I19" s="20">
        <v>301.068</v>
      </c>
      <c r="J19" s="20">
        <v>742.62</v>
      </c>
    </row>
    <row r="20" spans="1:10" ht="22.5">
      <c r="A20" s="80"/>
      <c r="B20" s="11" t="s">
        <v>74</v>
      </c>
      <c r="C20" s="20">
        <v>1993.111</v>
      </c>
      <c r="D20" s="20">
        <v>113.116</v>
      </c>
      <c r="E20" s="20">
        <v>2969.2250000000004</v>
      </c>
      <c r="F20" s="20">
        <v>941.387</v>
      </c>
      <c r="G20" s="20">
        <v>75.588</v>
      </c>
      <c r="H20" s="20">
        <v>158.539</v>
      </c>
      <c r="I20" s="20">
        <v>1051.091</v>
      </c>
      <c r="J20" s="20">
        <v>742.62</v>
      </c>
    </row>
    <row r="21" spans="1:10" ht="12.75">
      <c r="A21" s="80"/>
      <c r="B21" s="11"/>
      <c r="C21" s="21"/>
      <c r="D21" s="21"/>
      <c r="E21" s="21"/>
      <c r="F21" s="21"/>
      <c r="G21" s="21"/>
      <c r="H21" s="21"/>
      <c r="I21" s="21"/>
      <c r="J21" s="21"/>
    </row>
    <row r="22" spans="1:10" ht="12.75">
      <c r="A22" s="79" t="s">
        <v>16</v>
      </c>
      <c r="B22" s="11" t="s">
        <v>70</v>
      </c>
      <c r="C22" s="20">
        <v>2252.307</v>
      </c>
      <c r="D22" s="20">
        <v>25.511</v>
      </c>
      <c r="E22" s="20">
        <v>3020.4379999999996</v>
      </c>
      <c r="F22" s="20">
        <v>237.598</v>
      </c>
      <c r="G22" s="20">
        <v>1.392</v>
      </c>
      <c r="H22" s="20">
        <v>402.672</v>
      </c>
      <c r="I22" s="20">
        <v>263.667</v>
      </c>
      <c r="J22" s="20">
        <v>2115.109</v>
      </c>
    </row>
    <row r="23" spans="1:10" ht="12.75">
      <c r="A23" s="80"/>
      <c r="B23" s="11" t="s">
        <v>71</v>
      </c>
      <c r="C23" s="21"/>
      <c r="D23" s="20">
        <v>32.937</v>
      </c>
      <c r="E23" s="20">
        <v>2148.046</v>
      </c>
      <c r="F23" s="20">
        <v>246.597</v>
      </c>
      <c r="G23" s="20">
        <v>55.358</v>
      </c>
      <c r="H23" s="20">
        <v>-22.38</v>
      </c>
      <c r="I23" s="20">
        <v>197.892</v>
      </c>
      <c r="J23" s="20">
        <v>1670.579</v>
      </c>
    </row>
    <row r="24" spans="1:10" ht="12.75">
      <c r="A24" s="80"/>
      <c r="B24" s="11" t="s">
        <v>72</v>
      </c>
      <c r="C24" s="21"/>
      <c r="D24" s="20">
        <v>34.695</v>
      </c>
      <c r="E24" s="20">
        <v>1705.274</v>
      </c>
      <c r="F24" s="20">
        <v>228.969</v>
      </c>
      <c r="G24" s="20">
        <v>1.377</v>
      </c>
      <c r="H24" s="20">
        <v>4.945</v>
      </c>
      <c r="I24" s="20">
        <v>235.153</v>
      </c>
      <c r="J24" s="20">
        <v>1234.83</v>
      </c>
    </row>
    <row r="25" spans="1:10" ht="12.75">
      <c r="A25" s="80"/>
      <c r="B25" s="11" t="s">
        <v>73</v>
      </c>
      <c r="C25" s="21"/>
      <c r="D25" s="20">
        <v>31.174</v>
      </c>
      <c r="E25" s="20">
        <v>1266.004</v>
      </c>
      <c r="F25" s="20">
        <v>237.648</v>
      </c>
      <c r="G25" s="20">
        <v>15.01</v>
      </c>
      <c r="H25" s="20">
        <v>-19.897</v>
      </c>
      <c r="I25" s="20">
        <v>315.354</v>
      </c>
      <c r="J25" s="20">
        <v>717.889</v>
      </c>
    </row>
    <row r="26" spans="1:10" ht="22.5">
      <c r="A26" s="80"/>
      <c r="B26" s="11" t="s">
        <v>74</v>
      </c>
      <c r="C26" s="20">
        <v>2252.307</v>
      </c>
      <c r="D26" s="20">
        <v>124.317</v>
      </c>
      <c r="E26" s="20">
        <v>3119.2439999999997</v>
      </c>
      <c r="F26" s="20">
        <v>950.812</v>
      </c>
      <c r="G26" s="20">
        <v>73.137</v>
      </c>
      <c r="H26" s="20">
        <v>365.34</v>
      </c>
      <c r="I26" s="20">
        <v>1012.066</v>
      </c>
      <c r="J26" s="20">
        <v>717.889</v>
      </c>
    </row>
    <row r="27" spans="1:10" ht="12.75">
      <c r="A27" s="80"/>
      <c r="B27" s="11"/>
      <c r="C27" s="21"/>
      <c r="D27" s="21"/>
      <c r="E27" s="21"/>
      <c r="F27" s="21"/>
      <c r="G27" s="21"/>
      <c r="H27" s="21"/>
      <c r="I27" s="21"/>
      <c r="J27" s="21"/>
    </row>
    <row r="28" spans="1:10" ht="12.75">
      <c r="A28" s="79" t="s">
        <v>17</v>
      </c>
      <c r="B28" s="11" t="s">
        <v>70</v>
      </c>
      <c r="C28" s="20">
        <v>2134.979</v>
      </c>
      <c r="D28" s="20">
        <v>35.655</v>
      </c>
      <c r="E28" s="20">
        <v>2888.523</v>
      </c>
      <c r="F28" s="20">
        <v>234.823</v>
      </c>
      <c r="G28" s="20">
        <v>4.117</v>
      </c>
      <c r="H28" s="20">
        <v>422.412</v>
      </c>
      <c r="I28" s="20">
        <v>357.534</v>
      </c>
      <c r="J28" s="20">
        <v>1869.637</v>
      </c>
    </row>
    <row r="29" spans="1:10" ht="12.75">
      <c r="A29" s="80"/>
      <c r="B29" s="11" t="s">
        <v>71</v>
      </c>
      <c r="C29" s="21"/>
      <c r="D29" s="20">
        <v>48.025</v>
      </c>
      <c r="E29" s="20">
        <v>1917.662</v>
      </c>
      <c r="F29" s="20">
        <v>249.3</v>
      </c>
      <c r="G29" s="20">
        <v>52.659</v>
      </c>
      <c r="H29" s="20">
        <v>-167.968</v>
      </c>
      <c r="I29" s="20">
        <v>308.82</v>
      </c>
      <c r="J29" s="20">
        <v>1474.851</v>
      </c>
    </row>
    <row r="30" spans="1:10" ht="12.75">
      <c r="A30" s="80"/>
      <c r="B30" s="11" t="s">
        <v>72</v>
      </c>
      <c r="C30" s="21"/>
      <c r="D30" s="20">
        <v>42.039</v>
      </c>
      <c r="E30" s="20">
        <v>1516.89</v>
      </c>
      <c r="F30" s="20">
        <v>231.079</v>
      </c>
      <c r="G30" s="20">
        <v>1.944</v>
      </c>
      <c r="H30" s="20">
        <v>-0.845</v>
      </c>
      <c r="I30" s="20">
        <v>227.747</v>
      </c>
      <c r="J30" s="20">
        <v>1056.965</v>
      </c>
    </row>
    <row r="31" spans="1:10" ht="12.75">
      <c r="A31" s="80"/>
      <c r="B31" s="11" t="s">
        <v>73</v>
      </c>
      <c r="C31" s="21"/>
      <c r="D31" s="20">
        <v>46.748</v>
      </c>
      <c r="E31" s="20">
        <v>1103.713</v>
      </c>
      <c r="F31" s="20">
        <v>239.905</v>
      </c>
      <c r="G31" s="20">
        <v>16.843</v>
      </c>
      <c r="H31" s="20">
        <v>-25.437</v>
      </c>
      <c r="I31" s="20">
        <v>282.119</v>
      </c>
      <c r="J31" s="20">
        <v>590.283</v>
      </c>
    </row>
    <row r="32" spans="1:10" ht="22.5">
      <c r="A32" s="80"/>
      <c r="B32" s="11" t="s">
        <v>74</v>
      </c>
      <c r="C32" s="20">
        <v>2134.979</v>
      </c>
      <c r="D32" s="20">
        <v>172.467</v>
      </c>
      <c r="E32" s="20">
        <v>3025.335</v>
      </c>
      <c r="F32" s="20">
        <v>955.107</v>
      </c>
      <c r="G32" s="20">
        <v>75.563</v>
      </c>
      <c r="H32" s="20">
        <v>228.162</v>
      </c>
      <c r="I32" s="20">
        <v>1176.22</v>
      </c>
      <c r="J32" s="20">
        <v>590.283</v>
      </c>
    </row>
    <row r="33" spans="1:10" ht="12.75">
      <c r="A33" s="80"/>
      <c r="B33" s="11"/>
      <c r="C33" s="21"/>
      <c r="D33" s="21"/>
      <c r="E33" s="21"/>
      <c r="F33" s="21"/>
      <c r="G33" s="21"/>
      <c r="H33" s="21"/>
      <c r="I33" s="21"/>
      <c r="J33" s="21"/>
    </row>
    <row r="34" spans="1:10" ht="12.75">
      <c r="A34" s="79" t="s">
        <v>18</v>
      </c>
      <c r="B34" s="11" t="s">
        <v>70</v>
      </c>
      <c r="C34" s="20">
        <v>2026.31</v>
      </c>
      <c r="D34" s="20">
        <v>44.168</v>
      </c>
      <c r="E34" s="20">
        <v>2660.761</v>
      </c>
      <c r="F34" s="20">
        <v>238.918</v>
      </c>
      <c r="G34" s="20">
        <v>6.418</v>
      </c>
      <c r="H34" s="20">
        <v>255.695</v>
      </c>
      <c r="I34" s="20">
        <v>252.51</v>
      </c>
      <c r="J34" s="20">
        <v>1907.22</v>
      </c>
    </row>
    <row r="35" spans="1:10" ht="12.75">
      <c r="A35" s="80"/>
      <c r="B35" s="11" t="s">
        <v>71</v>
      </c>
      <c r="C35" s="21"/>
      <c r="D35" s="20">
        <v>34.551</v>
      </c>
      <c r="E35" s="20">
        <v>1941.771</v>
      </c>
      <c r="F35" s="20">
        <v>248.187</v>
      </c>
      <c r="G35" s="20">
        <v>48.802</v>
      </c>
      <c r="H35" s="20">
        <v>-92.585</v>
      </c>
      <c r="I35" s="20">
        <v>207.737</v>
      </c>
      <c r="J35" s="20">
        <v>1529.63</v>
      </c>
    </row>
    <row r="36" spans="1:10" ht="12.75">
      <c r="A36" s="80"/>
      <c r="B36" s="11" t="s">
        <v>72</v>
      </c>
      <c r="C36" s="21"/>
      <c r="D36" s="20">
        <v>36.743</v>
      </c>
      <c r="E36" s="20">
        <v>1566.373</v>
      </c>
      <c r="F36" s="20">
        <v>230.857</v>
      </c>
      <c r="G36" s="20">
        <v>2.105</v>
      </c>
      <c r="H36" s="20">
        <v>8.028</v>
      </c>
      <c r="I36" s="20">
        <v>184.976</v>
      </c>
      <c r="J36" s="20">
        <v>1140.407</v>
      </c>
    </row>
    <row r="37" spans="1:10" ht="12.75">
      <c r="A37" s="80"/>
      <c r="B37" s="11" t="s">
        <v>73</v>
      </c>
      <c r="C37" s="21"/>
      <c r="D37" s="20">
        <v>35.805</v>
      </c>
      <c r="E37" s="20">
        <v>1176.212</v>
      </c>
      <c r="F37" s="20">
        <v>240.346</v>
      </c>
      <c r="G37" s="20">
        <v>22.089</v>
      </c>
      <c r="H37" s="20">
        <v>-57.515</v>
      </c>
      <c r="I37" s="20">
        <v>218.898</v>
      </c>
      <c r="J37" s="20">
        <v>752.394</v>
      </c>
    </row>
    <row r="38" spans="1:10" ht="22.5">
      <c r="A38" s="80"/>
      <c r="B38" s="11" t="s">
        <v>74</v>
      </c>
      <c r="C38" s="20">
        <v>2026.31</v>
      </c>
      <c r="D38" s="20">
        <v>151.267</v>
      </c>
      <c r="E38" s="20">
        <v>2767.8599999999997</v>
      </c>
      <c r="F38" s="20">
        <v>958.308</v>
      </c>
      <c r="G38" s="20">
        <v>79.414</v>
      </c>
      <c r="H38" s="20">
        <v>113.623</v>
      </c>
      <c r="I38" s="20">
        <v>864.121</v>
      </c>
      <c r="J38" s="20">
        <v>752.394</v>
      </c>
    </row>
    <row r="39" spans="1:10" ht="12.75">
      <c r="A39" s="80"/>
      <c r="B39" s="11"/>
      <c r="C39" s="21"/>
      <c r="D39" s="21"/>
      <c r="E39" s="21"/>
      <c r="F39" s="21"/>
      <c r="G39" s="21"/>
      <c r="H39" s="21"/>
      <c r="I39" s="21"/>
      <c r="J39" s="21"/>
    </row>
    <row r="40" spans="1:10" ht="12.75">
      <c r="A40" s="79" t="s">
        <v>19</v>
      </c>
      <c r="B40" s="11" t="s">
        <v>70</v>
      </c>
      <c r="C40" s="20">
        <v>2061.939</v>
      </c>
      <c r="D40" s="20">
        <v>26.513</v>
      </c>
      <c r="E40" s="20">
        <v>2840.8459999999995</v>
      </c>
      <c r="F40" s="20">
        <v>240.252</v>
      </c>
      <c r="G40" s="20">
        <v>0.956</v>
      </c>
      <c r="H40" s="20">
        <v>297.945</v>
      </c>
      <c r="I40" s="20">
        <v>204.604</v>
      </c>
      <c r="J40" s="20">
        <v>2097.089</v>
      </c>
    </row>
    <row r="41" spans="1:10" ht="12.75">
      <c r="A41" s="80"/>
      <c r="B41" s="11" t="s">
        <v>71</v>
      </c>
      <c r="C41" s="21"/>
      <c r="D41" s="20">
        <v>26.991</v>
      </c>
      <c r="E41" s="20">
        <v>2124.08</v>
      </c>
      <c r="F41" s="20">
        <v>248.754</v>
      </c>
      <c r="G41" s="20">
        <v>45.063</v>
      </c>
      <c r="H41" s="20">
        <v>-108.083</v>
      </c>
      <c r="I41" s="20">
        <v>192.439</v>
      </c>
      <c r="J41" s="20">
        <v>1745.907</v>
      </c>
    </row>
    <row r="42" spans="1:10" ht="12.75">
      <c r="A42" s="80"/>
      <c r="B42" s="11" t="s">
        <v>72</v>
      </c>
      <c r="C42" s="21"/>
      <c r="D42" s="20">
        <v>34.497</v>
      </c>
      <c r="E42" s="20">
        <v>1780.404</v>
      </c>
      <c r="F42" s="20">
        <v>229.652</v>
      </c>
      <c r="G42" s="20">
        <v>0.85</v>
      </c>
      <c r="H42" s="20">
        <v>-0.41</v>
      </c>
      <c r="I42" s="20">
        <v>178.65</v>
      </c>
      <c r="J42" s="20">
        <v>1371.662</v>
      </c>
    </row>
    <row r="43" spans="1:10" ht="12.75">
      <c r="A43" s="80"/>
      <c r="B43" s="11" t="s">
        <v>73</v>
      </c>
      <c r="C43" s="21"/>
      <c r="D43" s="20">
        <v>24.911</v>
      </c>
      <c r="E43" s="20">
        <v>1396.573</v>
      </c>
      <c r="F43" s="20">
        <v>238.559</v>
      </c>
      <c r="G43" s="20">
        <v>20.325</v>
      </c>
      <c r="H43" s="20">
        <v>-37.296</v>
      </c>
      <c r="I43" s="20">
        <v>199.382</v>
      </c>
      <c r="J43" s="20">
        <v>975.603</v>
      </c>
    </row>
    <row r="44" spans="1:10" ht="22.5">
      <c r="A44" s="80"/>
      <c r="B44" s="11" t="s">
        <v>74</v>
      </c>
      <c r="C44" s="20">
        <v>2061.939</v>
      </c>
      <c r="D44" s="20">
        <v>112.912</v>
      </c>
      <c r="E44" s="20">
        <v>2927.2449999999994</v>
      </c>
      <c r="F44" s="20">
        <v>957.217</v>
      </c>
      <c r="G44" s="20">
        <v>67.194</v>
      </c>
      <c r="H44" s="20">
        <v>152.156</v>
      </c>
      <c r="I44" s="20">
        <v>775.075</v>
      </c>
      <c r="J44" s="20">
        <v>975.603</v>
      </c>
    </row>
    <row r="45" spans="1:10" ht="12.75">
      <c r="A45" s="80"/>
      <c r="B45" s="11"/>
      <c r="C45" s="21"/>
      <c r="D45" s="21"/>
      <c r="E45" s="21"/>
      <c r="F45" s="21"/>
      <c r="G45" s="21"/>
      <c r="H45" s="21"/>
      <c r="I45" s="21"/>
      <c r="J45" s="21"/>
    </row>
    <row r="46" spans="1:10" ht="12.75">
      <c r="A46" s="79" t="s">
        <v>20</v>
      </c>
      <c r="B46" s="11" t="s">
        <v>70</v>
      </c>
      <c r="C46" s="20">
        <v>2309.675</v>
      </c>
      <c r="D46" s="20">
        <v>32.658</v>
      </c>
      <c r="E46" s="20">
        <v>3317.936</v>
      </c>
      <c r="F46" s="20">
        <v>237.635</v>
      </c>
      <c r="G46" s="20">
        <v>1.05</v>
      </c>
      <c r="H46" s="20">
        <v>266.749</v>
      </c>
      <c r="I46" s="20">
        <v>267.472</v>
      </c>
      <c r="J46" s="20">
        <v>2545.03</v>
      </c>
    </row>
    <row r="47" spans="1:10" ht="12.75">
      <c r="A47" s="80"/>
      <c r="B47" s="11" t="s">
        <v>71</v>
      </c>
      <c r="C47" s="21"/>
      <c r="D47" s="20">
        <v>29.173</v>
      </c>
      <c r="E47" s="20">
        <v>2574.203</v>
      </c>
      <c r="F47" s="20">
        <v>245.54</v>
      </c>
      <c r="G47" s="20">
        <v>40.925</v>
      </c>
      <c r="H47" s="20">
        <v>-30.362</v>
      </c>
      <c r="I47" s="20">
        <v>240.778</v>
      </c>
      <c r="J47" s="20">
        <v>2077.322</v>
      </c>
    </row>
    <row r="48" spans="1:10" ht="12.75">
      <c r="A48" s="80"/>
      <c r="B48" s="11" t="s">
        <v>72</v>
      </c>
      <c r="C48" s="21"/>
      <c r="D48" s="20">
        <v>24.651</v>
      </c>
      <c r="E48" s="20">
        <v>2101.973</v>
      </c>
      <c r="F48" s="20">
        <v>227.971</v>
      </c>
      <c r="G48" s="20">
        <v>1.194</v>
      </c>
      <c r="H48" s="20">
        <v>-16.409</v>
      </c>
      <c r="I48" s="20">
        <v>233.895</v>
      </c>
      <c r="J48" s="20">
        <v>1655.322</v>
      </c>
    </row>
    <row r="49" spans="1:10" ht="22.5">
      <c r="A49" s="80"/>
      <c r="B49" s="11" t="s">
        <v>74</v>
      </c>
      <c r="C49" s="20">
        <v>2309.675</v>
      </c>
      <c r="D49" s="20">
        <v>115</v>
      </c>
      <c r="E49" s="20">
        <v>3400.2780000000002</v>
      </c>
      <c r="F49" s="20">
        <v>955</v>
      </c>
      <c r="G49" s="20">
        <v>61</v>
      </c>
      <c r="H49" s="20">
        <v>190</v>
      </c>
      <c r="I49" s="20">
        <v>1035</v>
      </c>
      <c r="J49" s="20">
        <v>1159.278</v>
      </c>
    </row>
    <row r="50" spans="1:10" ht="12.75">
      <c r="A50" s="80"/>
      <c r="B50" s="11"/>
      <c r="C50" s="21"/>
      <c r="D50" s="21"/>
      <c r="E50" s="21"/>
      <c r="F50" s="21"/>
      <c r="G50" s="21"/>
      <c r="H50" s="21"/>
      <c r="I50" s="21"/>
      <c r="J50" s="21"/>
    </row>
    <row r="51" spans="1:10" ht="12.75">
      <c r="A51" s="79" t="s">
        <v>21</v>
      </c>
      <c r="B51" s="11" t="s">
        <v>76</v>
      </c>
      <c r="C51" s="20">
        <v>1820.247</v>
      </c>
      <c r="D51" s="20">
        <v>125</v>
      </c>
      <c r="E51" s="20">
        <v>3104.525</v>
      </c>
      <c r="F51" s="20">
        <v>955</v>
      </c>
      <c r="G51" s="20">
        <v>66</v>
      </c>
      <c r="H51" s="20">
        <v>170</v>
      </c>
      <c r="I51" s="20">
        <v>1000</v>
      </c>
      <c r="J51" s="20">
        <v>913.525</v>
      </c>
    </row>
    <row r="52" spans="1:10" ht="12.75">
      <c r="A52" s="86"/>
      <c r="B52" s="22"/>
      <c r="C52" s="23"/>
      <c r="D52" s="23"/>
      <c r="E52" s="23"/>
      <c r="F52" s="23"/>
      <c r="G52" s="23"/>
      <c r="H52" s="23"/>
      <c r="I52" s="23"/>
      <c r="J52" s="23"/>
    </row>
    <row r="53" spans="1:10" ht="32.25" customHeight="1">
      <c r="A53" s="79" t="s">
        <v>77</v>
      </c>
      <c r="B53" s="80"/>
      <c r="C53" s="80"/>
      <c r="D53" s="80"/>
      <c r="E53" s="80"/>
      <c r="F53" s="80"/>
      <c r="G53" s="80"/>
      <c r="H53" s="80"/>
      <c r="I53" s="80"/>
      <c r="J53" s="80"/>
    </row>
    <row r="54" spans="1:10" ht="10.5" customHeight="1">
      <c r="A54" s="81" t="s">
        <v>49</v>
      </c>
      <c r="B54" s="80"/>
      <c r="C54" s="80"/>
      <c r="D54" s="80"/>
      <c r="E54" s="80"/>
      <c r="F54" s="80"/>
      <c r="G54" s="80"/>
      <c r="H54" s="80"/>
      <c r="I54" s="80"/>
      <c r="J54" s="80"/>
    </row>
  </sheetData>
  <sheetProtection/>
  <mergeCells count="13">
    <mergeCell ref="A1:J1"/>
    <mergeCell ref="A3:B3"/>
    <mergeCell ref="A4:A9"/>
    <mergeCell ref="A10:A15"/>
    <mergeCell ref="A16:A21"/>
    <mergeCell ref="A22:A27"/>
    <mergeCell ref="A54:J54"/>
    <mergeCell ref="A28:A33"/>
    <mergeCell ref="A34:A39"/>
    <mergeCell ref="A40:A45"/>
    <mergeCell ref="A46:A50"/>
    <mergeCell ref="A51:A52"/>
    <mergeCell ref="A53:J5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79" t="s">
        <v>78</v>
      </c>
      <c r="B1" s="80"/>
      <c r="C1" s="80"/>
      <c r="D1" s="80"/>
      <c r="E1" s="80"/>
      <c r="F1" s="80"/>
      <c r="G1" s="80"/>
      <c r="H1" s="80"/>
      <c r="I1" s="80"/>
      <c r="J1" s="80"/>
      <c r="K1" s="80"/>
      <c r="L1" s="80"/>
      <c r="M1" s="80"/>
    </row>
    <row r="2" spans="1:12" ht="12.75">
      <c r="A2" s="89" t="s">
        <v>79</v>
      </c>
      <c r="B2" s="78"/>
      <c r="C2" s="93"/>
      <c r="D2" s="78"/>
      <c r="E2" s="93"/>
      <c r="F2" s="78"/>
      <c r="G2" s="93"/>
      <c r="H2" s="78"/>
      <c r="I2" s="93"/>
      <c r="J2" s="78"/>
      <c r="K2" s="93"/>
      <c r="L2" s="78"/>
    </row>
    <row r="3" spans="1:12" ht="25.5">
      <c r="A3" s="86"/>
      <c r="B3" s="86"/>
      <c r="C3" s="24"/>
      <c r="D3" s="25" t="s">
        <v>80</v>
      </c>
      <c r="E3" s="24" t="s">
        <v>81</v>
      </c>
      <c r="F3" s="25" t="s">
        <v>82</v>
      </c>
      <c r="G3" s="24" t="s">
        <v>81</v>
      </c>
      <c r="H3" s="25" t="s">
        <v>83</v>
      </c>
      <c r="I3" s="24" t="s">
        <v>84</v>
      </c>
      <c r="J3" s="25" t="s">
        <v>85</v>
      </c>
      <c r="K3" s="24" t="s">
        <v>86</v>
      </c>
      <c r="L3" s="25" t="s">
        <v>87</v>
      </c>
    </row>
    <row r="4" spans="1:12" ht="12.75">
      <c r="A4" s="90" t="s">
        <v>19</v>
      </c>
      <c r="B4" s="26" t="s">
        <v>88</v>
      </c>
      <c r="C4" s="27"/>
      <c r="D4" s="28">
        <v>74155</v>
      </c>
      <c r="E4" s="27"/>
      <c r="F4" s="28">
        <v>3374</v>
      </c>
      <c r="G4" s="27"/>
      <c r="H4" s="28">
        <v>2000</v>
      </c>
      <c r="I4" s="27"/>
      <c r="J4" s="28">
        <v>1760</v>
      </c>
      <c r="K4" s="27"/>
      <c r="L4" s="28">
        <v>77769</v>
      </c>
    </row>
    <row r="5" spans="1:12" ht="12.75">
      <c r="A5" s="80"/>
      <c r="B5" s="26" t="s">
        <v>89</v>
      </c>
      <c r="C5" s="27"/>
      <c r="D5" s="28">
        <v>74749</v>
      </c>
      <c r="E5" s="27"/>
      <c r="F5" s="28">
        <v>2992</v>
      </c>
      <c r="G5" s="27"/>
      <c r="H5" s="28">
        <v>2000</v>
      </c>
      <c r="I5" s="27"/>
      <c r="J5" s="28">
        <v>1850</v>
      </c>
      <c r="K5" s="27"/>
      <c r="L5" s="28">
        <v>77891</v>
      </c>
    </row>
    <row r="6" spans="1:12" ht="12.75">
      <c r="A6" s="80"/>
      <c r="B6" s="26" t="s">
        <v>90</v>
      </c>
      <c r="C6" s="27"/>
      <c r="D6" s="28">
        <v>81695</v>
      </c>
      <c r="E6" s="27"/>
      <c r="F6" s="28">
        <v>2786</v>
      </c>
      <c r="G6" s="27"/>
      <c r="H6" s="28">
        <v>2000</v>
      </c>
      <c r="I6" s="27"/>
      <c r="J6" s="28">
        <v>1889</v>
      </c>
      <c r="K6" s="27"/>
      <c r="L6" s="28">
        <v>84592</v>
      </c>
    </row>
    <row r="7" spans="1:12" ht="12.75">
      <c r="A7" s="80"/>
      <c r="B7" s="26" t="s">
        <v>91</v>
      </c>
      <c r="C7" s="27"/>
      <c r="D7" s="28">
        <v>78556</v>
      </c>
      <c r="E7" s="27"/>
      <c r="F7" s="28">
        <v>2771</v>
      </c>
      <c r="G7" s="27"/>
      <c r="H7" s="28">
        <v>2000</v>
      </c>
      <c r="I7" s="27"/>
      <c r="J7" s="28">
        <v>1928</v>
      </c>
      <c r="K7" s="27"/>
      <c r="L7" s="28">
        <v>81399</v>
      </c>
    </row>
    <row r="8" spans="1:12" ht="12.75">
      <c r="A8" s="80"/>
      <c r="B8" s="26" t="s">
        <v>92</v>
      </c>
      <c r="C8" s="27"/>
      <c r="D8" s="28">
        <v>82604</v>
      </c>
      <c r="E8" s="27"/>
      <c r="F8" s="28">
        <v>2861</v>
      </c>
      <c r="G8" s="27"/>
      <c r="H8" s="28">
        <v>2000</v>
      </c>
      <c r="I8" s="27"/>
      <c r="J8" s="28">
        <v>2119</v>
      </c>
      <c r="K8" s="27"/>
      <c r="L8" s="28">
        <v>85346</v>
      </c>
    </row>
    <row r="9" spans="1:12" ht="12.75">
      <c r="A9" s="80"/>
      <c r="B9" s="26" t="s">
        <v>93</v>
      </c>
      <c r="C9" s="27"/>
      <c r="D9" s="28">
        <v>79065</v>
      </c>
      <c r="E9" s="27"/>
      <c r="F9" s="28">
        <v>2994</v>
      </c>
      <c r="G9" s="27"/>
      <c r="H9" s="28">
        <v>2000</v>
      </c>
      <c r="I9" s="27"/>
      <c r="J9" s="28">
        <v>2050</v>
      </c>
      <c r="K9" s="27"/>
      <c r="L9" s="28">
        <v>82009</v>
      </c>
    </row>
    <row r="10" spans="1:12" ht="12.75">
      <c r="A10" s="80"/>
      <c r="B10" s="26" t="s">
        <v>94</v>
      </c>
      <c r="C10" s="27"/>
      <c r="D10" s="28">
        <v>74215</v>
      </c>
      <c r="E10" s="27"/>
      <c r="F10" s="28">
        <v>2873</v>
      </c>
      <c r="G10" s="27"/>
      <c r="H10" s="28">
        <v>2000</v>
      </c>
      <c r="I10" s="27"/>
      <c r="J10" s="28">
        <v>2118</v>
      </c>
      <c r="K10" s="27"/>
      <c r="L10" s="28">
        <v>76969</v>
      </c>
    </row>
    <row r="11" spans="1:12" ht="12.75">
      <c r="A11" s="80"/>
      <c r="B11" s="26" t="s">
        <v>95</v>
      </c>
      <c r="C11" s="27"/>
      <c r="D11" s="28">
        <v>73645</v>
      </c>
      <c r="E11" s="27"/>
      <c r="F11" s="28">
        <v>2770</v>
      </c>
      <c r="G11" s="27"/>
      <c r="H11" s="28">
        <v>2000</v>
      </c>
      <c r="I11" s="27"/>
      <c r="J11" s="28">
        <v>2026</v>
      </c>
      <c r="K11" s="27"/>
      <c r="L11" s="28">
        <v>76389</v>
      </c>
    </row>
    <row r="12" spans="1:12" ht="12.75">
      <c r="A12" s="80"/>
      <c r="B12" s="26" t="s">
        <v>96</v>
      </c>
      <c r="C12" s="27"/>
      <c r="D12" s="28">
        <v>73061</v>
      </c>
      <c r="E12" s="27"/>
      <c r="F12" s="28">
        <v>2756</v>
      </c>
      <c r="G12" s="27"/>
      <c r="H12" s="28">
        <v>2000</v>
      </c>
      <c r="I12" s="27"/>
      <c r="J12" s="28">
        <v>1655</v>
      </c>
      <c r="K12" s="27"/>
      <c r="L12" s="28">
        <v>76161</v>
      </c>
    </row>
    <row r="13" spans="1:12" ht="12.75">
      <c r="A13" s="80"/>
      <c r="B13" s="26" t="s">
        <v>97</v>
      </c>
      <c r="C13" s="27"/>
      <c r="D13" s="28">
        <v>77514</v>
      </c>
      <c r="E13" s="27"/>
      <c r="F13" s="28">
        <v>2851</v>
      </c>
      <c r="G13" s="27"/>
      <c r="H13" s="28">
        <v>2000</v>
      </c>
      <c r="I13" s="27"/>
      <c r="J13" s="28">
        <v>2146</v>
      </c>
      <c r="K13" s="27"/>
      <c r="L13" s="28">
        <v>80219</v>
      </c>
    </row>
    <row r="14" spans="1:12" ht="12.75">
      <c r="A14" s="80"/>
      <c r="B14" s="26" t="s">
        <v>98</v>
      </c>
      <c r="C14" s="27"/>
      <c r="D14" s="28">
        <v>74776</v>
      </c>
      <c r="E14" s="27"/>
      <c r="F14" s="28">
        <v>4207</v>
      </c>
      <c r="G14" s="27"/>
      <c r="H14" s="28">
        <v>2000</v>
      </c>
      <c r="I14" s="27"/>
      <c r="J14" s="28">
        <v>1771</v>
      </c>
      <c r="K14" s="27"/>
      <c r="L14" s="28">
        <v>79212</v>
      </c>
    </row>
    <row r="15" spans="1:12" ht="12.75">
      <c r="A15" s="80"/>
      <c r="B15" s="26" t="s">
        <v>99</v>
      </c>
      <c r="C15" s="27"/>
      <c r="D15" s="28">
        <v>76456</v>
      </c>
      <c r="E15" s="27"/>
      <c r="F15" s="28">
        <v>2836</v>
      </c>
      <c r="G15" s="27"/>
      <c r="H15" s="28">
        <v>2000</v>
      </c>
      <c r="I15" s="27"/>
      <c r="J15" s="28">
        <v>2023</v>
      </c>
      <c r="K15" s="27"/>
      <c r="L15" s="28">
        <v>79268</v>
      </c>
    </row>
    <row r="16" spans="1:12" ht="12.75">
      <c r="A16" s="90" t="s">
        <v>20</v>
      </c>
      <c r="B16" s="26" t="s">
        <v>88</v>
      </c>
      <c r="C16" s="27"/>
      <c r="D16" s="28">
        <v>73149</v>
      </c>
      <c r="E16" s="27"/>
      <c r="F16" s="28">
        <v>2934</v>
      </c>
      <c r="G16" s="27"/>
      <c r="H16" s="28">
        <v>2000</v>
      </c>
      <c r="I16" s="27"/>
      <c r="J16" s="28">
        <v>2137</v>
      </c>
      <c r="K16" s="27"/>
      <c r="L16" s="28">
        <v>75945</v>
      </c>
    </row>
    <row r="17" spans="1:12" ht="12.75">
      <c r="A17" s="80"/>
      <c r="B17" s="26" t="s">
        <v>89</v>
      </c>
      <c r="C17" s="27"/>
      <c r="D17" s="28">
        <v>74237</v>
      </c>
      <c r="E17" s="27"/>
      <c r="F17" s="28">
        <v>2642</v>
      </c>
      <c r="G17" s="27"/>
      <c r="H17" s="28">
        <v>2000</v>
      </c>
      <c r="I17" s="27"/>
      <c r="J17" s="28">
        <v>1666</v>
      </c>
      <c r="K17" s="27"/>
      <c r="L17" s="28">
        <v>77213</v>
      </c>
    </row>
    <row r="18" spans="1:12" ht="12.75">
      <c r="A18" s="80"/>
      <c r="B18" s="26" t="s">
        <v>90</v>
      </c>
      <c r="C18" s="27"/>
      <c r="D18" s="28">
        <v>81136</v>
      </c>
      <c r="E18" s="27"/>
      <c r="F18" s="28">
        <v>3196</v>
      </c>
      <c r="G18" s="27"/>
      <c r="H18" s="28">
        <v>2000</v>
      </c>
      <c r="I18" s="27"/>
      <c r="J18" s="28">
        <v>1856</v>
      </c>
      <c r="K18" s="27"/>
      <c r="L18" s="28">
        <v>84476</v>
      </c>
    </row>
    <row r="19" spans="1:12" ht="12.75">
      <c r="A19" s="80"/>
      <c r="B19" s="26" t="s">
        <v>91</v>
      </c>
      <c r="C19" s="27"/>
      <c r="D19" s="28">
        <v>78018</v>
      </c>
      <c r="E19" s="27"/>
      <c r="F19" s="28">
        <v>2537</v>
      </c>
      <c r="G19" s="27"/>
      <c r="H19" s="28">
        <v>2000</v>
      </c>
      <c r="I19" s="27"/>
      <c r="J19" s="28">
        <v>2120</v>
      </c>
      <c r="K19" s="27"/>
      <c r="L19" s="28">
        <v>80435</v>
      </c>
    </row>
    <row r="20" spans="1:12" ht="12.75">
      <c r="A20" s="80"/>
      <c r="B20" s="26" t="s">
        <v>92</v>
      </c>
      <c r="C20" s="27"/>
      <c r="D20" s="28">
        <v>81469</v>
      </c>
      <c r="E20" s="27"/>
      <c r="F20" s="28">
        <v>2969</v>
      </c>
      <c r="G20" s="27"/>
      <c r="H20" s="28">
        <v>2000</v>
      </c>
      <c r="I20" s="27"/>
      <c r="J20" s="28">
        <v>2323</v>
      </c>
      <c r="K20" s="27"/>
      <c r="L20" s="28">
        <v>84115</v>
      </c>
    </row>
    <row r="21" spans="1:12" ht="12.75">
      <c r="A21" s="80"/>
      <c r="B21" s="26" t="s">
        <v>93</v>
      </c>
      <c r="C21" s="27"/>
      <c r="D21" s="28">
        <v>77978</v>
      </c>
      <c r="E21" s="27"/>
      <c r="F21" s="28">
        <v>3192</v>
      </c>
      <c r="G21" s="27"/>
      <c r="H21" s="28">
        <v>2000</v>
      </c>
      <c r="I21" s="27"/>
      <c r="J21" s="28">
        <v>2181</v>
      </c>
      <c r="K21" s="27"/>
      <c r="L21" s="28">
        <v>80990</v>
      </c>
    </row>
    <row r="22" spans="1:12" ht="12.75">
      <c r="A22" s="80"/>
      <c r="B22" s="26" t="s">
        <v>94</v>
      </c>
      <c r="C22" s="27"/>
      <c r="D22" s="28">
        <v>73195</v>
      </c>
      <c r="E22" s="27"/>
      <c r="F22" s="28">
        <v>2865</v>
      </c>
      <c r="G22" s="27"/>
      <c r="H22" s="28">
        <v>2000</v>
      </c>
      <c r="I22" s="27"/>
      <c r="J22" s="28">
        <v>1865</v>
      </c>
      <c r="K22" s="27"/>
      <c r="L22" s="28">
        <v>76194</v>
      </c>
    </row>
    <row r="23" spans="1:12" ht="12.75">
      <c r="A23" s="80"/>
      <c r="B23" s="26" t="s">
        <v>95</v>
      </c>
      <c r="C23" s="27"/>
      <c r="D23" s="28">
        <v>73604</v>
      </c>
      <c r="E23" s="27"/>
      <c r="F23" s="28">
        <v>2858</v>
      </c>
      <c r="G23" s="27"/>
      <c r="H23" s="28">
        <v>2000</v>
      </c>
      <c r="I23" s="27"/>
      <c r="J23" s="28">
        <v>2027</v>
      </c>
      <c r="K23" s="27"/>
      <c r="L23" s="28">
        <v>76434</v>
      </c>
    </row>
    <row r="24" spans="1:12" ht="12.75">
      <c r="A24" s="80"/>
      <c r="B24" s="26" t="s">
        <v>96</v>
      </c>
      <c r="C24" s="27"/>
      <c r="D24" s="28">
        <v>73019</v>
      </c>
      <c r="E24" s="27"/>
      <c r="F24" s="28">
        <v>2301</v>
      </c>
      <c r="G24" s="27"/>
      <c r="H24" s="28">
        <v>2000</v>
      </c>
      <c r="I24" s="27"/>
      <c r="J24" s="28">
        <v>1978</v>
      </c>
      <c r="K24" s="27"/>
      <c r="L24" s="28">
        <v>75343</v>
      </c>
    </row>
    <row r="25" spans="1:12" ht="12.75">
      <c r="A25" s="80"/>
      <c r="B25" s="26" t="s">
        <v>97</v>
      </c>
      <c r="C25" s="27"/>
      <c r="D25" s="28">
        <v>77470</v>
      </c>
      <c r="E25" s="27"/>
      <c r="F25" s="28">
        <v>2840</v>
      </c>
      <c r="G25" s="27"/>
      <c r="H25" s="28">
        <v>2000</v>
      </c>
      <c r="I25" s="27"/>
      <c r="J25" s="28">
        <v>1789</v>
      </c>
      <c r="K25" s="27"/>
      <c r="L25" s="28">
        <v>80521</v>
      </c>
    </row>
    <row r="26" spans="1:13" ht="42.75" customHeight="1">
      <c r="A26" s="91" t="s">
        <v>100</v>
      </c>
      <c r="B26" s="78"/>
      <c r="C26" s="78"/>
      <c r="D26" s="78"/>
      <c r="E26" s="78"/>
      <c r="F26" s="78"/>
      <c r="G26" s="78"/>
      <c r="H26" s="78"/>
      <c r="I26" s="78"/>
      <c r="J26" s="78"/>
      <c r="K26" s="78"/>
      <c r="L26" s="78"/>
      <c r="M26" s="78"/>
    </row>
    <row r="27" spans="1:13" ht="57" customHeight="1">
      <c r="A27" s="92" t="s">
        <v>101</v>
      </c>
      <c r="B27" s="80"/>
      <c r="C27" s="80"/>
      <c r="D27" s="80"/>
      <c r="E27" s="80"/>
      <c r="F27" s="80"/>
      <c r="G27" s="80"/>
      <c r="H27" s="80"/>
      <c r="I27" s="80"/>
      <c r="J27" s="80"/>
      <c r="K27" s="80"/>
      <c r="L27" s="80"/>
      <c r="M27" s="80"/>
    </row>
    <row r="28" spans="1:13" ht="10.5" customHeight="1">
      <c r="A28" s="81" t="s">
        <v>49</v>
      </c>
      <c r="B28" s="80"/>
      <c r="C28" s="80"/>
      <c r="D28" s="80"/>
      <c r="E28" s="80"/>
      <c r="F28" s="80"/>
      <c r="G28" s="80"/>
      <c r="H28" s="80"/>
      <c r="I28" s="80"/>
      <c r="J28" s="80"/>
      <c r="K28" s="80"/>
      <c r="L28" s="80"/>
      <c r="M28" s="80"/>
    </row>
  </sheetData>
  <sheetProtection/>
  <mergeCells count="12">
    <mergeCell ref="I2:J2"/>
    <mergeCell ref="K2:L2"/>
    <mergeCell ref="A4:A15"/>
    <mergeCell ref="A16:A25"/>
    <mergeCell ref="A26:M26"/>
    <mergeCell ref="A27:M27"/>
    <mergeCell ref="A28:M28"/>
    <mergeCell ref="A1:M1"/>
    <mergeCell ref="A2:B3"/>
    <mergeCell ref="C2:D2"/>
    <mergeCell ref="E2:F2"/>
    <mergeCell ref="G2:H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9" t="s">
        <v>102</v>
      </c>
      <c r="B1" s="80"/>
      <c r="C1" s="80"/>
      <c r="D1" s="80"/>
      <c r="E1" s="80"/>
      <c r="F1" s="80"/>
      <c r="G1" s="80"/>
      <c r="H1" s="80"/>
      <c r="I1" s="80"/>
    </row>
    <row r="2" ht="0.75" customHeight="1"/>
    <row r="3" spans="1:9" ht="12.75">
      <c r="A3" s="94" t="s">
        <v>103</v>
      </c>
      <c r="B3" s="95" t="s">
        <v>52</v>
      </c>
      <c r="C3" s="78"/>
      <c r="D3" s="95" t="s">
        <v>104</v>
      </c>
      <c r="E3" s="78"/>
      <c r="F3" s="95" t="s">
        <v>57</v>
      </c>
      <c r="G3" s="78"/>
      <c r="H3" s="95" t="s">
        <v>105</v>
      </c>
      <c r="I3" s="78"/>
    </row>
    <row r="4" spans="1:9" ht="12.75">
      <c r="A4" s="86"/>
      <c r="B4" s="24" t="s">
        <v>19</v>
      </c>
      <c r="C4" s="24" t="s">
        <v>20</v>
      </c>
      <c r="D4" s="24" t="s">
        <v>19</v>
      </c>
      <c r="E4" s="24" t="s">
        <v>20</v>
      </c>
      <c r="F4" s="24" t="s">
        <v>19</v>
      </c>
      <c r="G4" s="24" t="s">
        <v>20</v>
      </c>
      <c r="H4" s="24" t="s">
        <v>19</v>
      </c>
      <c r="I4" s="24" t="s">
        <v>20</v>
      </c>
    </row>
    <row r="5" spans="1:9" ht="12.75">
      <c r="A5" s="11" t="s">
        <v>106</v>
      </c>
      <c r="B5" s="29">
        <v>5.42</v>
      </c>
      <c r="C5" s="29">
        <v>4.2</v>
      </c>
      <c r="D5" s="29">
        <v>5.2</v>
      </c>
      <c r="E5" s="29">
        <v>3.97</v>
      </c>
      <c r="F5" s="29">
        <v>9.16</v>
      </c>
      <c r="G5" s="29">
        <v>6.5</v>
      </c>
      <c r="H5" s="29">
        <v>5.2</v>
      </c>
      <c r="I5" s="29">
        <v>4.61</v>
      </c>
    </row>
    <row r="6" spans="1:9" ht="12.75">
      <c r="A6" s="11" t="s">
        <v>107</v>
      </c>
      <c r="B6" s="29">
        <v>5.23</v>
      </c>
      <c r="C6" s="29">
        <v>3.75</v>
      </c>
      <c r="D6" s="29">
        <v>5.15</v>
      </c>
      <c r="E6" s="29">
        <v>3.56</v>
      </c>
      <c r="F6" s="29">
        <v>8.74</v>
      </c>
      <c r="G6" s="29">
        <v>6.47</v>
      </c>
      <c r="H6" s="29">
        <v>5.15</v>
      </c>
      <c r="I6" s="29">
        <v>4.48</v>
      </c>
    </row>
    <row r="7" spans="1:9" ht="12.75">
      <c r="A7" s="11" t="s">
        <v>108</v>
      </c>
      <c r="B7" s="29">
        <v>4.84</v>
      </c>
      <c r="C7" s="29">
        <v>3.67</v>
      </c>
      <c r="D7" s="29">
        <v>4.8</v>
      </c>
      <c r="E7" s="29">
        <v>3.41</v>
      </c>
      <c r="F7" s="29">
        <v>7.28</v>
      </c>
      <c r="G7" s="29">
        <v>5.59</v>
      </c>
      <c r="H7" s="29">
        <v>4.71</v>
      </c>
      <c r="I7" s="29">
        <v>4.24</v>
      </c>
    </row>
    <row r="8" spans="1:9" ht="12.75">
      <c r="A8" s="11" t="s">
        <v>109</v>
      </c>
      <c r="B8" s="29">
        <v>4.72</v>
      </c>
      <c r="C8" s="29">
        <v>3.49</v>
      </c>
      <c r="D8" s="29">
        <v>4.64</v>
      </c>
      <c r="E8" s="29">
        <v>3.25</v>
      </c>
      <c r="F8" s="29">
        <v>6.36</v>
      </c>
      <c r="G8" s="29">
        <v>5.62</v>
      </c>
      <c r="H8" s="29">
        <v>4.68</v>
      </c>
      <c r="I8" s="29">
        <v>4.22</v>
      </c>
    </row>
    <row r="9" spans="1:9" ht="12.75">
      <c r="A9" s="11" t="s">
        <v>110</v>
      </c>
      <c r="B9" s="29">
        <v>4.86</v>
      </c>
      <c r="C9" s="29">
        <v>3.68</v>
      </c>
      <c r="D9" s="29">
        <v>4.76</v>
      </c>
      <c r="E9" s="29">
        <v>3.36</v>
      </c>
      <c r="F9" s="29">
        <v>6.57</v>
      </c>
      <c r="G9" s="29">
        <v>5.52</v>
      </c>
      <c r="H9" s="29">
        <v>4.78</v>
      </c>
      <c r="I9" s="29">
        <v>4.38</v>
      </c>
    </row>
    <row r="10" spans="1:9" ht="12.75">
      <c r="A10" s="11" t="s">
        <v>111</v>
      </c>
      <c r="B10" s="29">
        <v>4.86</v>
      </c>
      <c r="C10" s="29">
        <v>3.88</v>
      </c>
      <c r="D10" s="29">
        <v>4.66</v>
      </c>
      <c r="E10" s="29">
        <v>3.4</v>
      </c>
      <c r="F10" s="29">
        <v>6.97</v>
      </c>
      <c r="G10" s="29">
        <v>6</v>
      </c>
      <c r="H10" s="29">
        <v>4.91</v>
      </c>
      <c r="I10" s="29">
        <v>4.48</v>
      </c>
    </row>
    <row r="11" spans="1:9" ht="12.75">
      <c r="A11" s="11" t="s">
        <v>112</v>
      </c>
      <c r="B11" s="29">
        <v>4.75</v>
      </c>
      <c r="C11" s="29">
        <v>3.91</v>
      </c>
      <c r="D11" s="29">
        <v>4.57</v>
      </c>
      <c r="E11" s="29">
        <v>3.4</v>
      </c>
      <c r="F11" s="29">
        <v>6.93</v>
      </c>
      <c r="G11" s="29">
        <v>6.27</v>
      </c>
      <c r="H11" s="29">
        <v>4.8</v>
      </c>
      <c r="I11" s="29">
        <v>4.69</v>
      </c>
    </row>
    <row r="12" spans="1:9" ht="12.75">
      <c r="A12" s="11" t="s">
        <v>113</v>
      </c>
      <c r="B12" s="29">
        <v>4.82</v>
      </c>
      <c r="C12" s="29">
        <v>4.02</v>
      </c>
      <c r="D12" s="29">
        <v>4.63</v>
      </c>
      <c r="E12" s="29">
        <v>3.53</v>
      </c>
      <c r="F12" s="29">
        <v>6.6</v>
      </c>
      <c r="G12" s="29">
        <v>6.02</v>
      </c>
      <c r="H12" s="29">
        <v>4.81</v>
      </c>
      <c r="I12" s="29">
        <v>4.76</v>
      </c>
    </row>
    <row r="13" spans="1:9" ht="12.75">
      <c r="A13" s="11" t="s">
        <v>114</v>
      </c>
      <c r="B13" s="29">
        <v>4.61</v>
      </c>
      <c r="C13" s="29">
        <v>4.15</v>
      </c>
      <c r="D13" s="29">
        <v>4.47</v>
      </c>
      <c r="E13" s="29">
        <v>3.77</v>
      </c>
      <c r="F13" s="29">
        <v>6.08</v>
      </c>
      <c r="G13" s="29">
        <v>5.71</v>
      </c>
      <c r="H13" s="29">
        <v>4.56</v>
      </c>
      <c r="I13" s="29">
        <v>4.81</v>
      </c>
    </row>
    <row r="14" spans="1:9" ht="12.75">
      <c r="A14" s="11" t="s">
        <v>115</v>
      </c>
      <c r="B14" s="29">
        <v>4.4</v>
      </c>
      <c r="C14" s="29">
        <v>4.37</v>
      </c>
      <c r="D14" s="29">
        <v>4.28</v>
      </c>
      <c r="E14" s="29">
        <v>3.82</v>
      </c>
      <c r="F14" s="29">
        <v>6.03</v>
      </c>
      <c r="G14" s="29">
        <v>5.72</v>
      </c>
      <c r="H14" s="29">
        <v>4.47</v>
      </c>
      <c r="I14" s="29">
        <v>4.86</v>
      </c>
    </row>
    <row r="15" spans="1:9" ht="12.75">
      <c r="A15" s="11" t="s">
        <v>116</v>
      </c>
      <c r="B15" s="29">
        <v>4.46</v>
      </c>
      <c r="C15" s="30"/>
      <c r="D15" s="29">
        <v>4.31</v>
      </c>
      <c r="E15" s="30"/>
      <c r="F15" s="29">
        <v>6.24</v>
      </c>
      <c r="G15" s="30"/>
      <c r="H15" s="29">
        <v>4.55</v>
      </c>
      <c r="I15" s="30"/>
    </row>
    <row r="16" spans="1:9" ht="12.75">
      <c r="A16" s="22" t="s">
        <v>99</v>
      </c>
      <c r="B16" s="31">
        <v>4.45</v>
      </c>
      <c r="C16" s="24"/>
      <c r="D16" s="31">
        <v>4.28</v>
      </c>
      <c r="E16" s="24"/>
      <c r="F16" s="31">
        <v>6.57</v>
      </c>
      <c r="G16" s="24"/>
      <c r="H16" s="31">
        <v>4.64</v>
      </c>
      <c r="I16" s="24"/>
    </row>
    <row r="17" spans="1:9" ht="21" customHeight="1">
      <c r="A17" s="79" t="s">
        <v>117</v>
      </c>
      <c r="B17" s="80"/>
      <c r="C17" s="80"/>
      <c r="D17" s="80"/>
      <c r="E17" s="80"/>
      <c r="F17" s="80"/>
      <c r="G17" s="80"/>
      <c r="H17" s="80"/>
      <c r="I17" s="80"/>
    </row>
    <row r="18" spans="1:9" ht="10.5" customHeight="1">
      <c r="A18" s="81" t="s">
        <v>49</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9" t="s">
        <v>118</v>
      </c>
      <c r="B1" s="80"/>
      <c r="C1" s="80"/>
      <c r="D1" s="80"/>
      <c r="E1" s="80"/>
      <c r="F1" s="80"/>
      <c r="G1" s="80"/>
      <c r="H1" s="80"/>
      <c r="I1" s="80"/>
    </row>
    <row r="2" ht="0.75" customHeight="1"/>
    <row r="3" spans="1:9" ht="12.75">
      <c r="A3" s="94" t="s">
        <v>103</v>
      </c>
      <c r="B3" s="95" t="s">
        <v>119</v>
      </c>
      <c r="C3" s="78"/>
      <c r="D3" s="95" t="s">
        <v>120</v>
      </c>
      <c r="E3" s="78"/>
      <c r="F3" s="95" t="s">
        <v>121</v>
      </c>
      <c r="G3" s="78"/>
      <c r="H3" s="95" t="s">
        <v>122</v>
      </c>
      <c r="I3" s="78"/>
    </row>
    <row r="4" spans="1:9" ht="12.75">
      <c r="A4" s="86"/>
      <c r="B4" s="24" t="s">
        <v>19</v>
      </c>
      <c r="C4" s="24" t="s">
        <v>20</v>
      </c>
      <c r="D4" s="24" t="s">
        <v>19</v>
      </c>
      <c r="E4" s="24" t="s">
        <v>20</v>
      </c>
      <c r="F4" s="24" t="s">
        <v>19</v>
      </c>
      <c r="G4" s="24" t="s">
        <v>20</v>
      </c>
      <c r="H4" s="24" t="s">
        <v>19</v>
      </c>
      <c r="I4" s="24" t="s">
        <v>20</v>
      </c>
    </row>
    <row r="5" spans="1:9" ht="12.75">
      <c r="A5" s="11" t="s">
        <v>106</v>
      </c>
      <c r="B5" s="29">
        <v>5.26</v>
      </c>
      <c r="C5" s="29">
        <v>3.84</v>
      </c>
      <c r="D5" s="29">
        <v>4.91</v>
      </c>
      <c r="E5" s="29">
        <v>4.45</v>
      </c>
      <c r="F5" s="29">
        <v>5.18</v>
      </c>
      <c r="G5" s="29">
        <v>4.61</v>
      </c>
      <c r="H5" s="29">
        <v>5.79</v>
      </c>
      <c r="I5" s="29">
        <v>4.75</v>
      </c>
    </row>
    <row r="6" spans="1:9" ht="12.75">
      <c r="A6" s="11" t="s">
        <v>107</v>
      </c>
      <c r="B6" s="29">
        <v>5.21</v>
      </c>
      <c r="C6" s="29">
        <v>3.32</v>
      </c>
      <c r="D6" s="29">
        <v>4.69</v>
      </c>
      <c r="E6" s="29">
        <v>4.16</v>
      </c>
      <c r="F6" s="29">
        <v>5.13</v>
      </c>
      <c r="G6" s="29">
        <v>4.48</v>
      </c>
      <c r="H6" s="29">
        <v>6.34</v>
      </c>
      <c r="I6" s="29">
        <v>4.63</v>
      </c>
    </row>
    <row r="7" spans="1:9" ht="12.75">
      <c r="A7" s="11" t="s">
        <v>108</v>
      </c>
      <c r="B7" s="29">
        <v>4.55</v>
      </c>
      <c r="C7" s="29">
        <v>3.15</v>
      </c>
      <c r="D7" s="29">
        <v>4.54</v>
      </c>
      <c r="E7" s="29">
        <v>3.92</v>
      </c>
      <c r="F7" s="29">
        <v>4.67</v>
      </c>
      <c r="G7" s="29">
        <v>4.25</v>
      </c>
      <c r="H7" s="29">
        <v>6</v>
      </c>
      <c r="I7" s="29">
        <v>4.24</v>
      </c>
    </row>
    <row r="8" spans="1:9" ht="12.75">
      <c r="A8" s="11" t="s">
        <v>109</v>
      </c>
      <c r="B8" s="29">
        <v>4.35</v>
      </c>
      <c r="C8" s="29">
        <v>3.03</v>
      </c>
      <c r="D8" s="29">
        <v>4.31</v>
      </c>
      <c r="E8" s="29">
        <v>3.69</v>
      </c>
      <c r="F8" s="29">
        <v>4.63</v>
      </c>
      <c r="G8" s="29">
        <v>4.24</v>
      </c>
      <c r="H8" s="29">
        <v>5.49</v>
      </c>
      <c r="I8" s="29">
        <v>4.09</v>
      </c>
    </row>
    <row r="9" spans="1:9" ht="12.75">
      <c r="A9" s="11" t="s">
        <v>110</v>
      </c>
      <c r="B9" s="29">
        <v>4.46</v>
      </c>
      <c r="C9" s="29">
        <v>3.07</v>
      </c>
      <c r="D9" s="29">
        <v>4.56</v>
      </c>
      <c r="E9" s="29">
        <v>3.83</v>
      </c>
      <c r="F9" s="29">
        <v>4.73</v>
      </c>
      <c r="G9" s="29">
        <v>4.46</v>
      </c>
      <c r="H9" s="29">
        <v>5.57</v>
      </c>
      <c r="I9" s="29">
        <v>3.87</v>
      </c>
    </row>
    <row r="10" spans="1:9" ht="12.75">
      <c r="A10" s="11" t="s">
        <v>111</v>
      </c>
      <c r="B10" s="29">
        <v>4.3</v>
      </c>
      <c r="C10" s="29">
        <v>3.15</v>
      </c>
      <c r="D10" s="29">
        <v>4.37</v>
      </c>
      <c r="E10" s="29">
        <v>3.85</v>
      </c>
      <c r="F10" s="29">
        <v>4.88</v>
      </c>
      <c r="G10" s="29">
        <v>4.54</v>
      </c>
      <c r="H10" s="29">
        <v>5.44</v>
      </c>
      <c r="I10" s="29">
        <v>3.92</v>
      </c>
    </row>
    <row r="11" spans="1:9" ht="12.75">
      <c r="A11" s="11" t="s">
        <v>112</v>
      </c>
      <c r="B11" s="29">
        <v>4.34</v>
      </c>
      <c r="C11" s="29">
        <v>3.11</v>
      </c>
      <c r="D11" s="29">
        <v>4.52</v>
      </c>
      <c r="E11" s="29">
        <v>3.91</v>
      </c>
      <c r="F11" s="29">
        <v>4.77</v>
      </c>
      <c r="G11" s="29">
        <v>4.75</v>
      </c>
      <c r="H11" s="29">
        <v>5.35</v>
      </c>
      <c r="I11" s="29">
        <v>4</v>
      </c>
    </row>
    <row r="12" spans="1:9" ht="12.75">
      <c r="A12" s="11" t="s">
        <v>113</v>
      </c>
      <c r="B12" s="29">
        <v>4.37</v>
      </c>
      <c r="C12" s="29">
        <v>3.34</v>
      </c>
      <c r="D12" s="29">
        <v>4.48</v>
      </c>
      <c r="E12" s="29">
        <v>4.05</v>
      </c>
      <c r="F12" s="29">
        <v>4.77</v>
      </c>
      <c r="G12" s="29">
        <v>4.8</v>
      </c>
      <c r="H12" s="29">
        <v>5.48</v>
      </c>
      <c r="I12" s="29">
        <v>4.08</v>
      </c>
    </row>
    <row r="13" spans="1:9" ht="12.75">
      <c r="A13" s="11" t="s">
        <v>114</v>
      </c>
      <c r="B13" s="29">
        <v>4.22</v>
      </c>
      <c r="C13" s="29">
        <v>3.59</v>
      </c>
      <c r="D13" s="29">
        <v>4.54</v>
      </c>
      <c r="E13" s="29">
        <v>4.25</v>
      </c>
      <c r="F13" s="29">
        <v>4.54</v>
      </c>
      <c r="G13" s="29">
        <v>4.89</v>
      </c>
      <c r="H13" s="29">
        <v>4.94</v>
      </c>
      <c r="I13" s="29">
        <v>4.02</v>
      </c>
    </row>
    <row r="14" spans="1:9" ht="12.75">
      <c r="A14" s="11" t="s">
        <v>115</v>
      </c>
      <c r="B14" s="29">
        <v>4.19</v>
      </c>
      <c r="C14" s="29">
        <v>3.66</v>
      </c>
      <c r="D14" s="29">
        <v>4.21</v>
      </c>
      <c r="E14" s="29">
        <v>4.29</v>
      </c>
      <c r="F14" s="29">
        <v>4.46</v>
      </c>
      <c r="G14" s="29">
        <v>4.92</v>
      </c>
      <c r="H14" s="29">
        <v>4.63</v>
      </c>
      <c r="I14" s="29">
        <v>4.01</v>
      </c>
    </row>
    <row r="15" spans="1:9" ht="12.75">
      <c r="A15" s="11" t="s">
        <v>116</v>
      </c>
      <c r="B15" s="29">
        <v>4.13</v>
      </c>
      <c r="C15" s="30"/>
      <c r="D15" s="29">
        <v>4.38</v>
      </c>
      <c r="E15" s="30"/>
      <c r="F15" s="29">
        <v>4.56</v>
      </c>
      <c r="G15" s="30"/>
      <c r="H15" s="29">
        <v>4.62</v>
      </c>
      <c r="I15" s="30"/>
    </row>
    <row r="16" spans="1:9" ht="12.75">
      <c r="A16" s="22" t="s">
        <v>99</v>
      </c>
      <c r="B16" s="31">
        <v>4.08</v>
      </c>
      <c r="C16" s="24"/>
      <c r="D16" s="31">
        <v>4.52</v>
      </c>
      <c r="E16" s="24"/>
      <c r="F16" s="31">
        <v>4.62</v>
      </c>
      <c r="G16" s="24"/>
      <c r="H16" s="31">
        <v>4.88</v>
      </c>
      <c r="I16" s="24"/>
    </row>
    <row r="17" spans="1:9" ht="14.25" customHeight="1">
      <c r="A17" s="79" t="s">
        <v>117</v>
      </c>
      <c r="B17" s="80"/>
      <c r="C17" s="80"/>
      <c r="D17" s="80"/>
      <c r="E17" s="80"/>
      <c r="F17" s="80"/>
      <c r="G17" s="80"/>
      <c r="H17" s="80"/>
      <c r="I17" s="80"/>
    </row>
    <row r="18" spans="1:9" ht="10.5" customHeight="1">
      <c r="A18" s="81" t="s">
        <v>49</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79" t="s">
        <v>123</v>
      </c>
      <c r="B1" s="80"/>
      <c r="C1" s="80"/>
      <c r="D1" s="80"/>
      <c r="E1" s="80"/>
      <c r="F1" s="80"/>
      <c r="G1" s="80"/>
      <c r="H1" s="80"/>
      <c r="I1" s="80"/>
    </row>
    <row r="2" spans="1:9" ht="42.75" customHeight="1">
      <c r="A2" s="89" t="s">
        <v>103</v>
      </c>
      <c r="B2" s="96" t="s">
        <v>124</v>
      </c>
      <c r="C2" s="78"/>
      <c r="D2" s="96" t="s">
        <v>125</v>
      </c>
      <c r="E2" s="78"/>
      <c r="F2" s="96" t="s">
        <v>126</v>
      </c>
      <c r="G2" s="78"/>
      <c r="H2" s="96" t="s">
        <v>127</v>
      </c>
      <c r="I2" s="78"/>
    </row>
    <row r="3" spans="1:9" ht="10.5" customHeight="1">
      <c r="A3" s="86"/>
      <c r="B3" s="32" t="s">
        <v>19</v>
      </c>
      <c r="C3" s="32" t="s">
        <v>20</v>
      </c>
      <c r="D3" s="32" t="s">
        <v>19</v>
      </c>
      <c r="E3" s="32" t="s">
        <v>20</v>
      </c>
      <c r="F3" s="32" t="s">
        <v>19</v>
      </c>
      <c r="G3" s="32" t="s">
        <v>20</v>
      </c>
      <c r="H3" s="32" t="s">
        <v>19</v>
      </c>
      <c r="I3" s="32" t="s">
        <v>20</v>
      </c>
    </row>
    <row r="4" spans="1:9" ht="12.75">
      <c r="A4" s="16" t="s">
        <v>128</v>
      </c>
      <c r="B4" s="33">
        <v>6.4</v>
      </c>
      <c r="C4" s="33">
        <v>5.04</v>
      </c>
      <c r="D4" s="33">
        <v>6.64</v>
      </c>
      <c r="E4" s="33">
        <v>5.54</v>
      </c>
      <c r="F4" s="33">
        <v>6.13</v>
      </c>
      <c r="G4" s="33">
        <v>5.18</v>
      </c>
      <c r="H4" s="33">
        <v>209.81</v>
      </c>
      <c r="I4" s="33">
        <v>176.55</v>
      </c>
    </row>
    <row r="5" spans="1:9" ht="12.75">
      <c r="A5" s="16" t="s">
        <v>129</v>
      </c>
      <c r="B5" s="33">
        <v>6.27</v>
      </c>
      <c r="C5" s="33">
        <v>4.24</v>
      </c>
      <c r="D5" s="33">
        <v>6.36</v>
      </c>
      <c r="E5" s="33">
        <v>5.18</v>
      </c>
      <c r="F5" s="33">
        <v>5.92</v>
      </c>
      <c r="G5" s="33">
        <v>4.66</v>
      </c>
      <c r="H5" s="33">
        <v>197.31</v>
      </c>
      <c r="I5" s="33">
        <v>151.57</v>
      </c>
    </row>
    <row r="6" spans="1:9" ht="12.75">
      <c r="A6" s="16" t="s">
        <v>130</v>
      </c>
      <c r="B6" s="33">
        <v>5.7</v>
      </c>
      <c r="C6" s="33">
        <v>4.15</v>
      </c>
      <c r="D6" s="33">
        <v>5.86</v>
      </c>
      <c r="E6" s="33">
        <v>5.32</v>
      </c>
      <c r="F6" s="33">
        <v>5.44</v>
      </c>
      <c r="G6" s="33">
        <v>4.62</v>
      </c>
      <c r="H6" s="33">
        <v>179.68</v>
      </c>
      <c r="I6" s="33">
        <v>149.18</v>
      </c>
    </row>
    <row r="7" spans="1:9" ht="12.75">
      <c r="A7" s="16" t="s">
        <v>131</v>
      </c>
      <c r="B7" s="33">
        <v>5.44</v>
      </c>
      <c r="C7" s="33">
        <v>4.24</v>
      </c>
      <c r="D7" s="33">
        <v>5.59</v>
      </c>
      <c r="E7" s="33">
        <v>5.36</v>
      </c>
      <c r="F7" s="33">
        <v>5.69</v>
      </c>
      <c r="G7" s="33">
        <v>4.41</v>
      </c>
      <c r="H7" s="33">
        <v>172.7</v>
      </c>
      <c r="I7" s="33">
        <v>150.47</v>
      </c>
    </row>
    <row r="8" spans="1:9" ht="12.75">
      <c r="A8" s="16" t="s">
        <v>132</v>
      </c>
      <c r="B8" s="33">
        <v>5.62</v>
      </c>
      <c r="C8" s="33">
        <v>4.4</v>
      </c>
      <c r="D8" s="33">
        <v>5.73</v>
      </c>
      <c r="E8" s="33">
        <v>5.58</v>
      </c>
      <c r="F8" s="33">
        <v>5.86</v>
      </c>
      <c r="G8" s="33">
        <v>4.2</v>
      </c>
      <c r="H8" s="34" t="s">
        <v>133</v>
      </c>
      <c r="I8" s="33">
        <v>152.12</v>
      </c>
    </row>
    <row r="9" spans="1:9" ht="12.75">
      <c r="A9" s="16" t="s">
        <v>134</v>
      </c>
      <c r="B9" s="33">
        <v>5.55</v>
      </c>
      <c r="C9" s="33">
        <v>4.64</v>
      </c>
      <c r="D9" s="33">
        <v>5.72</v>
      </c>
      <c r="E9" s="33">
        <v>5.7</v>
      </c>
      <c r="F9" s="33">
        <v>5.56</v>
      </c>
      <c r="G9" s="33">
        <v>4.12</v>
      </c>
      <c r="H9" s="33">
        <v>177.1</v>
      </c>
      <c r="I9" s="33">
        <v>150.28</v>
      </c>
    </row>
    <row r="10" spans="1:9" ht="12.75">
      <c r="A10" s="16" t="s">
        <v>135</v>
      </c>
      <c r="B10" s="33">
        <v>5.6</v>
      </c>
      <c r="C10" s="33">
        <v>4.56</v>
      </c>
      <c r="D10" s="33">
        <v>5.79</v>
      </c>
      <c r="E10" s="33">
        <v>5.76</v>
      </c>
      <c r="F10" s="33">
        <v>5.46</v>
      </c>
      <c r="G10" s="33">
        <v>4.03</v>
      </c>
      <c r="H10" s="33">
        <v>189.6</v>
      </c>
      <c r="I10" s="33">
        <v>141.83</v>
      </c>
    </row>
    <row r="11" spans="1:9" ht="12.75">
      <c r="A11" s="16" t="s">
        <v>136</v>
      </c>
      <c r="B11" s="33">
        <v>5.46</v>
      </c>
      <c r="C11" s="33">
        <v>4.91</v>
      </c>
      <c r="D11" s="33">
        <v>5.71</v>
      </c>
      <c r="E11" s="33">
        <v>6.03</v>
      </c>
      <c r="F11" s="33">
        <v>5.42</v>
      </c>
      <c r="G11" s="33">
        <v>4.34</v>
      </c>
      <c r="H11" s="33">
        <v>193.64</v>
      </c>
      <c r="I11" s="33">
        <v>153.22</v>
      </c>
    </row>
    <row r="12" spans="1:9" ht="12.75">
      <c r="A12" s="16" t="s">
        <v>137</v>
      </c>
      <c r="B12" s="33">
        <v>5.28</v>
      </c>
      <c r="C12" s="33">
        <v>5.04</v>
      </c>
      <c r="D12" s="33">
        <v>5.48</v>
      </c>
      <c r="E12" s="33">
        <v>6.08</v>
      </c>
      <c r="F12" s="33">
        <v>5.28</v>
      </c>
      <c r="G12" s="33">
        <v>4.58</v>
      </c>
      <c r="H12" s="33">
        <v>187.03</v>
      </c>
      <c r="I12" s="33">
        <v>155.24</v>
      </c>
    </row>
    <row r="13" spans="1:9" ht="12.75">
      <c r="A13" s="16" t="s">
        <v>138</v>
      </c>
      <c r="B13" s="33">
        <v>5.34</v>
      </c>
      <c r="C13" s="33">
        <v>4.8</v>
      </c>
      <c r="D13" s="33">
        <v>5.53</v>
      </c>
      <c r="E13" s="33">
        <v>5.53</v>
      </c>
      <c r="F13" s="33">
        <v>5.33</v>
      </c>
      <c r="G13" s="33">
        <v>4.54</v>
      </c>
      <c r="H13" s="33">
        <v>191.43</v>
      </c>
      <c r="I13" s="33">
        <v>154.32</v>
      </c>
    </row>
    <row r="14" spans="1:9" ht="12.75">
      <c r="A14" s="16" t="s">
        <v>139</v>
      </c>
      <c r="B14" s="33">
        <v>5.22</v>
      </c>
      <c r="C14" s="33">
        <v>4.37</v>
      </c>
      <c r="D14" s="33">
        <v>5.44</v>
      </c>
      <c r="E14" s="33">
        <v>5.08</v>
      </c>
      <c r="F14" s="33">
        <v>5.27</v>
      </c>
      <c r="G14" s="33">
        <v>4.23</v>
      </c>
      <c r="H14" s="33">
        <v>187.39</v>
      </c>
      <c r="I14" s="33">
        <v>165.9</v>
      </c>
    </row>
    <row r="15" spans="1:9" ht="12.75">
      <c r="A15" s="16" t="s">
        <v>140</v>
      </c>
      <c r="B15" s="33">
        <v>5.08</v>
      </c>
      <c r="C15" s="34" t="s">
        <v>133</v>
      </c>
      <c r="D15" s="33">
        <v>5.42</v>
      </c>
      <c r="E15" s="34" t="s">
        <v>133</v>
      </c>
      <c r="F15" s="33">
        <v>5.18</v>
      </c>
      <c r="G15" s="34" t="s">
        <v>133</v>
      </c>
      <c r="H15" s="33">
        <v>171.78</v>
      </c>
      <c r="I15" s="34" t="s">
        <v>133</v>
      </c>
    </row>
    <row r="16" spans="1:9" ht="42.75" customHeight="1">
      <c r="A16" s="94"/>
      <c r="B16" s="96" t="s">
        <v>141</v>
      </c>
      <c r="C16" s="78"/>
      <c r="D16" s="96" t="s">
        <v>142</v>
      </c>
      <c r="E16" s="78"/>
      <c r="F16" s="96" t="s">
        <v>143</v>
      </c>
      <c r="G16" s="78"/>
      <c r="H16" s="96" t="s">
        <v>144</v>
      </c>
      <c r="I16" s="78"/>
    </row>
    <row r="17" spans="1:9" ht="10.5" customHeight="1">
      <c r="A17" s="86"/>
      <c r="B17" s="35" t="s">
        <v>19</v>
      </c>
      <c r="C17" s="35" t="s">
        <v>20</v>
      </c>
      <c r="D17" s="35" t="s">
        <v>19</v>
      </c>
      <c r="E17" s="35" t="s">
        <v>20</v>
      </c>
      <c r="F17" s="35" t="s">
        <v>19</v>
      </c>
      <c r="G17" s="35" t="s">
        <v>20</v>
      </c>
      <c r="H17" s="35" t="s">
        <v>19</v>
      </c>
      <c r="I17" s="35" t="s">
        <v>20</v>
      </c>
    </row>
    <row r="18" spans="1:9" ht="12.75">
      <c r="A18" s="16" t="s">
        <v>128</v>
      </c>
      <c r="B18" s="29">
        <v>6.5</v>
      </c>
      <c r="C18" s="30" t="s">
        <v>133</v>
      </c>
      <c r="D18" s="29">
        <v>7.56</v>
      </c>
      <c r="E18" s="30" t="s">
        <v>133</v>
      </c>
      <c r="F18" s="29">
        <v>7.48</v>
      </c>
      <c r="G18" s="29">
        <v>6.35</v>
      </c>
      <c r="H18" s="30" t="s">
        <v>133</v>
      </c>
      <c r="I18" s="30" t="s">
        <v>133</v>
      </c>
    </row>
    <row r="19" spans="1:9" ht="12.75">
      <c r="A19" s="16" t="s">
        <v>129</v>
      </c>
      <c r="B19" s="30" t="s">
        <v>133</v>
      </c>
      <c r="C19" s="30" t="s">
        <v>133</v>
      </c>
      <c r="D19" s="30" t="s">
        <v>133</v>
      </c>
      <c r="E19" s="30" t="s">
        <v>133</v>
      </c>
      <c r="F19" s="29">
        <v>6.71</v>
      </c>
      <c r="G19" s="29">
        <v>5.82</v>
      </c>
      <c r="H19" s="30" t="s">
        <v>133</v>
      </c>
      <c r="I19" s="30" t="s">
        <v>133</v>
      </c>
    </row>
    <row r="20" spans="1:9" ht="12.75">
      <c r="A20" s="16" t="s">
        <v>130</v>
      </c>
      <c r="B20" s="30" t="s">
        <v>133</v>
      </c>
      <c r="C20" s="30" t="s">
        <v>133</v>
      </c>
      <c r="D20" s="30" t="s">
        <v>133</v>
      </c>
      <c r="E20" s="30" t="s">
        <v>133</v>
      </c>
      <c r="F20" s="29">
        <v>6.1</v>
      </c>
      <c r="G20" s="29">
        <v>5.97</v>
      </c>
      <c r="H20" s="30" t="s">
        <v>133</v>
      </c>
      <c r="I20" s="30" t="s">
        <v>133</v>
      </c>
    </row>
    <row r="21" spans="1:9" ht="12.75">
      <c r="A21" s="16" t="s">
        <v>131</v>
      </c>
      <c r="B21" s="30" t="s">
        <v>133</v>
      </c>
      <c r="C21" s="30" t="s">
        <v>133</v>
      </c>
      <c r="D21" s="30" t="s">
        <v>133</v>
      </c>
      <c r="E21" s="30" t="s">
        <v>133</v>
      </c>
      <c r="F21" s="29">
        <v>6.32</v>
      </c>
      <c r="G21" s="29">
        <v>5.98</v>
      </c>
      <c r="H21" s="30" t="s">
        <v>133</v>
      </c>
      <c r="I21" s="30" t="s">
        <v>133</v>
      </c>
    </row>
    <row r="22" spans="1:9" ht="12.75">
      <c r="A22" s="16" t="s">
        <v>132</v>
      </c>
      <c r="B22" s="30" t="s">
        <v>133</v>
      </c>
      <c r="C22" s="30" t="s">
        <v>133</v>
      </c>
      <c r="D22" s="30" t="s">
        <v>133</v>
      </c>
      <c r="E22" s="30" t="s">
        <v>133</v>
      </c>
      <c r="F22" s="29">
        <v>6.53</v>
      </c>
      <c r="G22" s="29">
        <v>6.34</v>
      </c>
      <c r="H22" s="30" t="s">
        <v>133</v>
      </c>
      <c r="I22" s="30" t="s">
        <v>133</v>
      </c>
    </row>
    <row r="23" spans="1:9" ht="12.75">
      <c r="A23" s="16" t="s">
        <v>134</v>
      </c>
      <c r="B23" s="30" t="s">
        <v>133</v>
      </c>
      <c r="C23" s="30" t="s">
        <v>133</v>
      </c>
      <c r="D23" s="30" t="s">
        <v>133</v>
      </c>
      <c r="E23" s="30" t="s">
        <v>133</v>
      </c>
      <c r="F23" s="29">
        <v>6.39</v>
      </c>
      <c r="G23" s="29">
        <v>6.28</v>
      </c>
      <c r="H23" s="30" t="s">
        <v>133</v>
      </c>
      <c r="I23" s="30" t="s">
        <v>133</v>
      </c>
    </row>
    <row r="24" spans="1:9" ht="12.75">
      <c r="A24" s="16" t="s">
        <v>135</v>
      </c>
      <c r="B24" s="30" t="s">
        <v>133</v>
      </c>
      <c r="C24" s="30" t="s">
        <v>133</v>
      </c>
      <c r="D24" s="30" t="s">
        <v>133</v>
      </c>
      <c r="E24" s="30" t="s">
        <v>133</v>
      </c>
      <c r="F24" s="29">
        <v>6.34</v>
      </c>
      <c r="G24" s="29">
        <v>6.49</v>
      </c>
      <c r="H24" s="30" t="s">
        <v>133</v>
      </c>
      <c r="I24" s="30" t="s">
        <v>133</v>
      </c>
    </row>
    <row r="25" spans="1:9" ht="12.75">
      <c r="A25" s="16" t="s">
        <v>136</v>
      </c>
      <c r="B25" s="30" t="s">
        <v>133</v>
      </c>
      <c r="C25" s="30" t="s">
        <v>133</v>
      </c>
      <c r="D25" s="30" t="s">
        <v>133</v>
      </c>
      <c r="E25" s="30" t="s">
        <v>133</v>
      </c>
      <c r="F25" s="29">
        <v>6.15</v>
      </c>
      <c r="G25" s="29">
        <v>6.8</v>
      </c>
      <c r="H25" s="30" t="s">
        <v>133</v>
      </c>
      <c r="I25" s="30" t="s">
        <v>133</v>
      </c>
    </row>
    <row r="26" spans="1:9" ht="12.75">
      <c r="A26" s="16" t="s">
        <v>137</v>
      </c>
      <c r="B26" s="30" t="s">
        <v>133</v>
      </c>
      <c r="C26" s="30" t="s">
        <v>133</v>
      </c>
      <c r="D26" s="30" t="s">
        <v>133</v>
      </c>
      <c r="E26" s="30" t="s">
        <v>133</v>
      </c>
      <c r="F26" s="29">
        <v>6.09</v>
      </c>
      <c r="G26" s="29">
        <v>6.81</v>
      </c>
      <c r="H26" s="30" t="s">
        <v>133</v>
      </c>
      <c r="I26" s="30" t="s">
        <v>133</v>
      </c>
    </row>
    <row r="27" spans="1:9" ht="12.75">
      <c r="A27" s="16" t="s">
        <v>138</v>
      </c>
      <c r="B27" s="30" t="s">
        <v>133</v>
      </c>
      <c r="C27" s="30" t="s">
        <v>133</v>
      </c>
      <c r="D27" s="30" t="s">
        <v>133</v>
      </c>
      <c r="E27" s="30" t="s">
        <v>133</v>
      </c>
      <c r="F27" s="29">
        <v>6.11</v>
      </c>
      <c r="G27" s="29">
        <v>6.6</v>
      </c>
      <c r="H27" s="30" t="s">
        <v>133</v>
      </c>
      <c r="I27" s="30" t="s">
        <v>133</v>
      </c>
    </row>
    <row r="28" spans="1:9" ht="12.75">
      <c r="A28" s="16" t="s">
        <v>139</v>
      </c>
      <c r="B28" s="30" t="s">
        <v>133</v>
      </c>
      <c r="C28" s="30" t="s">
        <v>133</v>
      </c>
      <c r="D28" s="30" t="s">
        <v>133</v>
      </c>
      <c r="E28" s="30" t="s">
        <v>133</v>
      </c>
      <c r="F28" s="29">
        <v>6.27</v>
      </c>
      <c r="G28" s="29">
        <v>6.45</v>
      </c>
      <c r="H28" s="30" t="s">
        <v>133</v>
      </c>
      <c r="I28" s="30" t="s">
        <v>133</v>
      </c>
    </row>
    <row r="29" spans="1:9" ht="12.75">
      <c r="A29" s="16" t="s">
        <v>140</v>
      </c>
      <c r="B29" s="30" t="s">
        <v>133</v>
      </c>
      <c r="C29" s="30" t="s">
        <v>133</v>
      </c>
      <c r="D29" s="30" t="s">
        <v>133</v>
      </c>
      <c r="E29" s="30" t="s">
        <v>133</v>
      </c>
      <c r="F29" s="29">
        <v>6.27</v>
      </c>
      <c r="G29" s="30" t="s">
        <v>133</v>
      </c>
      <c r="H29" s="30" t="s">
        <v>133</v>
      </c>
      <c r="I29" s="30" t="s">
        <v>133</v>
      </c>
    </row>
    <row r="30" spans="1:9" ht="42.75" customHeight="1">
      <c r="A30" s="94"/>
      <c r="B30" s="96" t="s">
        <v>145</v>
      </c>
      <c r="C30" s="78"/>
      <c r="D30" s="96" t="s">
        <v>146</v>
      </c>
      <c r="E30" s="78"/>
      <c r="F30" s="96" t="s">
        <v>147</v>
      </c>
      <c r="G30" s="78"/>
      <c r="H30" s="96" t="s">
        <v>148</v>
      </c>
      <c r="I30" s="78"/>
    </row>
    <row r="31" spans="1:9" ht="10.5" customHeight="1">
      <c r="A31" s="86"/>
      <c r="B31" s="35" t="s">
        <v>19</v>
      </c>
      <c r="C31" s="35" t="s">
        <v>20</v>
      </c>
      <c r="D31" s="35" t="s">
        <v>19</v>
      </c>
      <c r="E31" s="35" t="s">
        <v>20</v>
      </c>
      <c r="F31" s="35" t="s">
        <v>19</v>
      </c>
      <c r="G31" s="35" t="s">
        <v>20</v>
      </c>
      <c r="H31" s="35" t="s">
        <v>19</v>
      </c>
      <c r="I31" s="35" t="s">
        <v>20</v>
      </c>
    </row>
    <row r="32" spans="1:9" ht="12.75">
      <c r="A32" s="16" t="s">
        <v>128</v>
      </c>
      <c r="B32" s="33">
        <v>5.14</v>
      </c>
      <c r="C32" s="33">
        <v>4.74</v>
      </c>
      <c r="D32" s="33">
        <v>5.17</v>
      </c>
      <c r="E32" s="33">
        <v>4.7</v>
      </c>
      <c r="F32" s="33">
        <v>5.22</v>
      </c>
      <c r="G32" s="33">
        <v>4.69</v>
      </c>
      <c r="H32" s="34" t="s">
        <v>133</v>
      </c>
      <c r="I32" s="33">
        <v>5.46</v>
      </c>
    </row>
    <row r="33" spans="1:9" ht="12.75">
      <c r="A33" s="16" t="s">
        <v>129</v>
      </c>
      <c r="B33" s="33">
        <v>5.08</v>
      </c>
      <c r="C33" s="33">
        <v>4.23</v>
      </c>
      <c r="D33" s="33">
        <v>5.4</v>
      </c>
      <c r="E33" s="33">
        <v>4.12</v>
      </c>
      <c r="F33" s="33">
        <v>5.58</v>
      </c>
      <c r="G33" s="33">
        <v>4.22</v>
      </c>
      <c r="H33" s="34" t="s">
        <v>133</v>
      </c>
      <c r="I33" s="33">
        <v>5.07</v>
      </c>
    </row>
    <row r="34" spans="1:9" ht="12.75">
      <c r="A34" s="16" t="s">
        <v>130</v>
      </c>
      <c r="B34" s="33">
        <v>4.48</v>
      </c>
      <c r="C34" s="33">
        <v>3.9</v>
      </c>
      <c r="D34" s="33">
        <v>5</v>
      </c>
      <c r="E34" s="33">
        <v>3.99</v>
      </c>
      <c r="F34" s="33">
        <v>5.2</v>
      </c>
      <c r="G34" s="33">
        <v>4.03</v>
      </c>
      <c r="H34" s="33">
        <v>5.55</v>
      </c>
      <c r="I34" s="33">
        <v>4.89</v>
      </c>
    </row>
    <row r="35" spans="1:9" ht="12.75">
      <c r="A35" s="16" t="s">
        <v>131</v>
      </c>
      <c r="B35" s="33">
        <v>4.28</v>
      </c>
      <c r="C35" s="33">
        <v>3.89</v>
      </c>
      <c r="D35" s="33">
        <v>4.86</v>
      </c>
      <c r="E35" s="33">
        <v>3.76</v>
      </c>
      <c r="F35" s="33">
        <v>5.04</v>
      </c>
      <c r="G35" s="33">
        <v>3.72</v>
      </c>
      <c r="H35" s="33">
        <v>5.38</v>
      </c>
      <c r="I35" s="33">
        <v>4.77</v>
      </c>
    </row>
    <row r="36" spans="1:9" ht="12.75">
      <c r="A36" s="16" t="s">
        <v>132</v>
      </c>
      <c r="B36" s="33">
        <v>4.45</v>
      </c>
      <c r="C36" s="33">
        <v>3.89</v>
      </c>
      <c r="D36" s="33">
        <v>5.02</v>
      </c>
      <c r="E36" s="33">
        <v>3.82</v>
      </c>
      <c r="F36" s="33">
        <v>5.25</v>
      </c>
      <c r="G36" s="33">
        <v>3.9</v>
      </c>
      <c r="H36" s="33">
        <v>5.49</v>
      </c>
      <c r="I36" s="33">
        <v>4.65</v>
      </c>
    </row>
    <row r="37" spans="1:9" ht="12.75">
      <c r="A37" s="16" t="s">
        <v>134</v>
      </c>
      <c r="B37" s="33">
        <v>4.41</v>
      </c>
      <c r="C37" s="33">
        <v>4.04</v>
      </c>
      <c r="D37" s="33">
        <v>4.98</v>
      </c>
      <c r="E37" s="33">
        <v>3.88</v>
      </c>
      <c r="F37" s="33">
        <v>5.16</v>
      </c>
      <c r="G37" s="33">
        <v>3.92</v>
      </c>
      <c r="H37" s="33">
        <v>5.37</v>
      </c>
      <c r="I37" s="33">
        <v>4.64</v>
      </c>
    </row>
    <row r="38" spans="1:9" ht="12.75">
      <c r="A38" s="16" t="s">
        <v>135</v>
      </c>
      <c r="B38" s="33">
        <v>4.22</v>
      </c>
      <c r="C38" s="33">
        <v>3.91</v>
      </c>
      <c r="D38" s="33">
        <v>4.83</v>
      </c>
      <c r="E38" s="33">
        <v>3.94</v>
      </c>
      <c r="F38" s="33">
        <v>4.97</v>
      </c>
      <c r="G38" s="33">
        <v>3.8</v>
      </c>
      <c r="H38" s="34" t="s">
        <v>133</v>
      </c>
      <c r="I38" s="33">
        <v>4.57</v>
      </c>
    </row>
    <row r="39" spans="1:9" ht="12.75">
      <c r="A39" s="16" t="s">
        <v>136</v>
      </c>
      <c r="B39" s="33">
        <v>4.32</v>
      </c>
      <c r="C39" s="33">
        <v>4.17</v>
      </c>
      <c r="D39" s="33">
        <v>4.75</v>
      </c>
      <c r="E39" s="33">
        <v>4.16</v>
      </c>
      <c r="F39" s="33">
        <v>4.93</v>
      </c>
      <c r="G39" s="33">
        <v>4.09</v>
      </c>
      <c r="H39" s="33">
        <v>5.31</v>
      </c>
      <c r="I39" s="33">
        <v>4.63</v>
      </c>
    </row>
    <row r="40" spans="1:9" ht="12.75">
      <c r="A40" s="16" t="s">
        <v>137</v>
      </c>
      <c r="B40" s="33">
        <v>4.7</v>
      </c>
      <c r="C40" s="33">
        <v>4.38</v>
      </c>
      <c r="D40" s="33">
        <v>4.69</v>
      </c>
      <c r="E40" s="33">
        <v>4.26</v>
      </c>
      <c r="F40" s="33">
        <v>4.69</v>
      </c>
      <c r="G40" s="33">
        <v>4.28</v>
      </c>
      <c r="H40" s="33">
        <v>5.3</v>
      </c>
      <c r="I40" s="33">
        <v>4.74</v>
      </c>
    </row>
    <row r="41" spans="1:9" ht="12.75">
      <c r="A41" s="16" t="s">
        <v>138</v>
      </c>
      <c r="B41" s="33">
        <v>4.74</v>
      </c>
      <c r="C41" s="33">
        <v>4.24</v>
      </c>
      <c r="D41" s="33">
        <v>4.7</v>
      </c>
      <c r="E41" s="33">
        <v>4.06</v>
      </c>
      <c r="F41" s="33">
        <v>4.61</v>
      </c>
      <c r="G41" s="33">
        <v>4.14</v>
      </c>
      <c r="H41" s="34" t="s">
        <v>133</v>
      </c>
      <c r="I41" s="33">
        <v>4.7</v>
      </c>
    </row>
    <row r="42" spans="1:9" ht="12.75">
      <c r="A42" s="16" t="s">
        <v>139</v>
      </c>
      <c r="B42" s="33">
        <v>4.79</v>
      </c>
      <c r="C42" s="33">
        <v>4.14</v>
      </c>
      <c r="D42" s="33">
        <v>4.71</v>
      </c>
      <c r="E42" s="33">
        <v>3.93</v>
      </c>
      <c r="F42" s="33">
        <v>4.63</v>
      </c>
      <c r="G42" s="33">
        <v>4.08</v>
      </c>
      <c r="H42" s="33">
        <v>5.33</v>
      </c>
      <c r="I42" s="33">
        <v>4.61</v>
      </c>
    </row>
    <row r="43" spans="1:9" ht="12.75">
      <c r="A43" s="16" t="s">
        <v>140</v>
      </c>
      <c r="B43" s="33">
        <v>4.64</v>
      </c>
      <c r="C43" s="34" t="s">
        <v>133</v>
      </c>
      <c r="D43" s="33">
        <v>4.65</v>
      </c>
      <c r="E43" s="34" t="s">
        <v>133</v>
      </c>
      <c r="F43" s="33">
        <v>4.61</v>
      </c>
      <c r="G43" s="34" t="s">
        <v>133</v>
      </c>
      <c r="H43" s="33">
        <v>5.34</v>
      </c>
      <c r="I43" s="34" t="s">
        <v>133</v>
      </c>
    </row>
    <row r="44" spans="1:9" ht="39.75" customHeight="1">
      <c r="A44" s="77" t="s">
        <v>149</v>
      </c>
      <c r="B44" s="78"/>
      <c r="C44" s="78"/>
      <c r="D44" s="78"/>
      <c r="E44" s="78"/>
      <c r="F44" s="78"/>
      <c r="G44" s="78"/>
      <c r="H44" s="78"/>
      <c r="I44" s="78"/>
    </row>
    <row r="45" spans="1:9" ht="11.25" customHeight="1">
      <c r="A45" s="81" t="s">
        <v>49</v>
      </c>
      <c r="B45" s="80"/>
      <c r="C45" s="80"/>
      <c r="D45" s="80"/>
      <c r="E45" s="80"/>
      <c r="F45" s="80"/>
      <c r="G45" s="80"/>
      <c r="H45" s="80"/>
      <c r="I45" s="80"/>
    </row>
  </sheetData>
  <sheetProtection/>
  <mergeCells count="18">
    <mergeCell ref="F30:G30"/>
    <mergeCell ref="H30:I30"/>
    <mergeCell ref="A1:I1"/>
    <mergeCell ref="A2:A3"/>
    <mergeCell ref="B2:C2"/>
    <mergeCell ref="D2:E2"/>
    <mergeCell ref="F2:G2"/>
    <mergeCell ref="H2:I2"/>
    <mergeCell ref="A44:I44"/>
    <mergeCell ref="A45:I45"/>
    <mergeCell ref="A16:A17"/>
    <mergeCell ref="B16:C16"/>
    <mergeCell ref="D16:E16"/>
    <mergeCell ref="F16:G16"/>
    <mergeCell ref="H16:I16"/>
    <mergeCell ref="A30:A31"/>
    <mergeCell ref="B30:C30"/>
    <mergeCell ref="D30:E30"/>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79" t="s">
        <v>150</v>
      </c>
      <c r="B1" s="80"/>
      <c r="C1" s="80"/>
      <c r="D1" s="80"/>
      <c r="E1" s="80"/>
      <c r="F1" s="80"/>
      <c r="G1" s="80"/>
      <c r="H1" s="80"/>
    </row>
    <row r="2" ht="0.75" customHeight="1"/>
    <row r="3" spans="1:8" ht="12.75">
      <c r="A3" s="97" t="s">
        <v>151</v>
      </c>
      <c r="B3" s="78"/>
      <c r="C3" s="36" t="s">
        <v>92</v>
      </c>
      <c r="D3" s="36" t="s">
        <v>93</v>
      </c>
      <c r="E3" s="36" t="s">
        <v>94</v>
      </c>
      <c r="F3" s="36" t="s">
        <v>95</v>
      </c>
      <c r="G3" s="36" t="s">
        <v>96</v>
      </c>
      <c r="H3" s="36" t="s">
        <v>97</v>
      </c>
    </row>
    <row r="4" spans="1:8" ht="12.75">
      <c r="A4" s="86"/>
      <c r="B4" s="86"/>
      <c r="C4" s="23">
        <v>2016</v>
      </c>
      <c r="D4" s="23">
        <v>2016</v>
      </c>
      <c r="E4" s="23">
        <v>2016</v>
      </c>
      <c r="F4" s="23">
        <v>2017</v>
      </c>
      <c r="G4" s="23">
        <v>2017</v>
      </c>
      <c r="H4" s="23">
        <v>2017</v>
      </c>
    </row>
    <row r="5" spans="1:8" ht="12.75">
      <c r="A5" s="90" t="s">
        <v>152</v>
      </c>
      <c r="B5" s="11" t="s">
        <v>153</v>
      </c>
      <c r="C5" s="37">
        <v>61679.1987159033</v>
      </c>
      <c r="D5" s="37">
        <v>68618.3233654674</v>
      </c>
      <c r="E5" s="37">
        <v>77164.4825669088</v>
      </c>
      <c r="F5" s="37">
        <v>70636.47064704302</v>
      </c>
      <c r="G5" s="37">
        <v>80136.1672973946</v>
      </c>
      <c r="H5" s="37">
        <v>91205.00281114111</v>
      </c>
    </row>
    <row r="6" spans="1:8" ht="12.75">
      <c r="A6" s="80"/>
      <c r="B6" s="11" t="s">
        <v>154</v>
      </c>
      <c r="C6" s="37">
        <v>1869.763026204904</v>
      </c>
      <c r="D6" s="37">
        <v>1769.6719979679774</v>
      </c>
      <c r="E6" s="37">
        <v>1474.1328581035914</v>
      </c>
      <c r="F6" s="37">
        <v>1624.7346014175296</v>
      </c>
      <c r="G6" s="37">
        <v>1433.614347615988</v>
      </c>
      <c r="H6" s="37">
        <v>1287.0964457303523</v>
      </c>
    </row>
    <row r="7" spans="1:8" ht="12.75">
      <c r="A7" s="80"/>
      <c r="B7" s="11" t="s">
        <v>155</v>
      </c>
      <c r="C7" s="37">
        <v>484.82897636604116</v>
      </c>
      <c r="D7" s="37">
        <v>438.87787188233983</v>
      </c>
      <c r="E7" s="37">
        <v>420.2889560869841</v>
      </c>
      <c r="F7" s="37">
        <v>432.25941064613966</v>
      </c>
      <c r="G7" s="37">
        <v>572.5119416855756</v>
      </c>
      <c r="H7" s="37">
        <v>573.948311916465</v>
      </c>
    </row>
    <row r="8" spans="1:8" ht="12.75">
      <c r="A8" s="80"/>
      <c r="B8" s="11" t="s">
        <v>156</v>
      </c>
      <c r="C8" s="37">
        <v>64033.79071847424</v>
      </c>
      <c r="D8" s="37">
        <v>70826.8732353177</v>
      </c>
      <c r="E8" s="37">
        <v>79058.90438109938</v>
      </c>
      <c r="F8" s="37">
        <v>72693.46465910668</v>
      </c>
      <c r="G8" s="37">
        <v>82142.29358669616</v>
      </c>
      <c r="H8" s="37">
        <v>93066.04756878794</v>
      </c>
    </row>
    <row r="9" spans="1:8" ht="12.75">
      <c r="A9" s="80"/>
      <c r="B9" s="38"/>
      <c r="C9" s="21"/>
      <c r="D9" s="21"/>
      <c r="E9" s="21"/>
      <c r="F9" s="21"/>
      <c r="G9" s="21"/>
      <c r="H9" s="21"/>
    </row>
    <row r="10" spans="1:8" ht="12.75">
      <c r="A10" s="90" t="s">
        <v>157</v>
      </c>
      <c r="B10" s="11" t="s">
        <v>153</v>
      </c>
      <c r="C10" s="37">
        <v>5945.990830017</v>
      </c>
      <c r="D10" s="37">
        <v>5310.8208967107</v>
      </c>
      <c r="E10" s="37">
        <v>5093.432527677901</v>
      </c>
      <c r="F10" s="37">
        <v>5475.1999013712</v>
      </c>
      <c r="G10" s="37">
        <v>5975.8949107242015</v>
      </c>
      <c r="H10" s="37">
        <v>8357.8360177011</v>
      </c>
    </row>
    <row r="11" spans="1:8" ht="12.75">
      <c r="A11" s="80"/>
      <c r="B11" s="11" t="s">
        <v>154</v>
      </c>
      <c r="C11" s="37">
        <v>1271.51095820636</v>
      </c>
      <c r="D11" s="37">
        <v>1327.3345956015214</v>
      </c>
      <c r="E11" s="37">
        <v>1164.0447892410532</v>
      </c>
      <c r="F11" s="37">
        <v>1208.6634482145794</v>
      </c>
      <c r="G11" s="37">
        <v>1076.3755896459559</v>
      </c>
      <c r="H11" s="37">
        <v>1276.8944244028703</v>
      </c>
    </row>
    <row r="12" spans="1:8" ht="12.75">
      <c r="A12" s="80"/>
      <c r="B12" s="11" t="s">
        <v>155</v>
      </c>
      <c r="C12" s="37">
        <v>1716.8934141688596</v>
      </c>
      <c r="D12" s="37">
        <v>1894.1021616566582</v>
      </c>
      <c r="E12" s="37">
        <v>1730.6207786172824</v>
      </c>
      <c r="F12" s="37">
        <v>1668.5109891893358</v>
      </c>
      <c r="G12" s="37">
        <v>1258.5380488188528</v>
      </c>
      <c r="H12" s="37">
        <v>1591.8497545950793</v>
      </c>
    </row>
    <row r="13" spans="1:8" ht="12.75">
      <c r="A13" s="80"/>
      <c r="B13" s="11" t="s">
        <v>156</v>
      </c>
      <c r="C13" s="37">
        <v>8934.395202392223</v>
      </c>
      <c r="D13" s="37">
        <v>8532.257653968882</v>
      </c>
      <c r="E13" s="37">
        <v>7988.098095536236</v>
      </c>
      <c r="F13" s="37">
        <v>8352.374338775116</v>
      </c>
      <c r="G13" s="37">
        <v>8310.808549189007</v>
      </c>
      <c r="H13" s="37">
        <v>11226.580196699051</v>
      </c>
    </row>
    <row r="14" spans="1:8" ht="12.75">
      <c r="A14" s="86"/>
      <c r="B14" s="39"/>
      <c r="C14" s="23"/>
      <c r="D14" s="23"/>
      <c r="E14" s="23"/>
      <c r="F14" s="23"/>
      <c r="G14" s="23"/>
      <c r="H14" s="23"/>
    </row>
    <row r="15" ht="0" customHeight="1" hidden="1"/>
    <row r="16" spans="1:8" ht="57" customHeight="1">
      <c r="A16" s="79" t="s">
        <v>158</v>
      </c>
      <c r="B16" s="80"/>
      <c r="C16" s="80"/>
      <c r="D16" s="80"/>
      <c r="E16" s="80"/>
      <c r="F16" s="80"/>
      <c r="G16" s="80"/>
      <c r="H16" s="80"/>
    </row>
    <row r="17" spans="1:8" ht="10.5" customHeight="1">
      <c r="A17" s="81" t="s">
        <v>49</v>
      </c>
      <c r="B17" s="80"/>
      <c r="C17" s="80"/>
      <c r="D17" s="80"/>
      <c r="E17" s="80"/>
      <c r="F17" s="80"/>
      <c r="G17" s="80"/>
      <c r="H17" s="8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Jennifer Bond and Olga Liefert</dc:creator>
  <cp:keywords>Wheat, trade, prices, agriculture, economics</cp:keywords>
  <dc:description/>
  <cp:lastModifiedBy>WIN31TONT40</cp:lastModifiedBy>
  <dcterms:created xsi:type="dcterms:W3CDTF">2017-05-12T12:28:06Z</dcterms:created>
  <dcterms:modified xsi:type="dcterms:W3CDTF">2017-05-12T15:33:11Z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