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4088" windowHeight="84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'RICETABLE11'!$A$1:$O$64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<sst xmlns="http://schemas.openxmlformats.org/spreadsheetml/2006/main" count="73" uniqueCount="66">
  <si>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</si>
  <si>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</si>
  <si>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</si>
  <si>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</si>
  <si>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</si>
  <si>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</si>
  <si>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</si>
  <si>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</si>
  <si>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</si>
  <si>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</si>
  <si>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</si>
  <si>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</si>
  <si>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</si>
  <si>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</si>
  <si>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</si>
  <si>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</si>
  <si>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</si>
  <si>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</si>
  <si>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</si>
  <si>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</si>
  <si>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</si>
  <si>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</si>
  <si>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</si>
  <si>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</si>
  <si>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</si>
  <si>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</si>
  <si>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</si>
  <si>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</si>
  <si>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</si>
  <si>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</si>
  <si>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</si>
  <si>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</si>
  <si>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</si>
  <si>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</si>
  <si>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</si>
  <si>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</si>
  <si>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</si>
  <si>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</si>
  <si>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</si>
  <si>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</si>
  <si>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</si>
  <si>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</si>
  <si>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</si>
  <si>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</si>
  <si>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</si>
  <si>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</si>
  <si>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</si>
  <si>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</si>
  <si>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</si>
  <si>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</si>
  <si>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</si>
  <si>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</si>
  <si>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</si>
  <si>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</si>
  <si>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</si>
  <si>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</si>
  <si>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</si>
  <si>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</si>
  <si>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</si>
  <si>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</si>
  <si>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</si>
  <si>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2014  1/</t>
  </si>
  <si>
    <t>Table 11--Global rice importers, calendar years; monthly revisions, and annual changes</t>
  </si>
  <si>
    <t>March</t>
  </si>
  <si>
    <t>April</t>
  </si>
  <si>
    <t>Last updated April10,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</si>
</sst>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36">
      <selection activeCell="C65" sqref="C6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62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61</v>
      </c>
      <c r="N3" s="39"/>
      <c r="O3" s="15"/>
      <c r="W3" s="3"/>
    </row>
    <row r="4" spans="3:23" ht="12.75" customHeight="1">
      <c r="C4" s="64" t="s">
        <v>64</v>
      </c>
      <c r="D4" s="65"/>
      <c r="E4" s="64" t="s">
        <v>63</v>
      </c>
      <c r="F4" s="64" t="s">
        <v>64</v>
      </c>
      <c r="H4" s="66" t="s">
        <v>0</v>
      </c>
      <c r="I4" s="66" t="s">
        <v>1</v>
      </c>
      <c r="J4" s="67"/>
      <c r="K4" s="64" t="s">
        <v>63</v>
      </c>
      <c r="L4" s="64" t="s">
        <v>64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2014</v>
      </c>
      <c r="F5" s="40">
        <v>2014</v>
      </c>
      <c r="G5" s="47"/>
      <c r="H5" s="39" t="s">
        <v>2</v>
      </c>
      <c r="I5" s="39" t="s">
        <v>37</v>
      </c>
      <c r="J5" s="41"/>
      <c r="K5" s="40">
        <v>2014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160</v>
      </c>
      <c r="M8" s="62"/>
      <c r="N8" s="24">
        <f aca="true" t="shared" si="0" ref="N8:N60">L8-K8</f>
        <v>-40</v>
      </c>
      <c r="O8" s="24">
        <f>L8-F8</f>
        <v>-30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134</v>
      </c>
      <c r="D9" s="55"/>
      <c r="E9" s="54">
        <v>140</v>
      </c>
      <c r="F9" s="54">
        <v>140</v>
      </c>
      <c r="G9" s="56"/>
      <c r="H9" s="25">
        <f>F9-E9</f>
        <v>0</v>
      </c>
      <c r="I9" s="11">
        <f>F9-C9</f>
        <v>6</v>
      </c>
      <c r="J9" s="56"/>
      <c r="K9" s="54">
        <v>150</v>
      </c>
      <c r="L9" s="54">
        <v>150</v>
      </c>
      <c r="M9" s="56"/>
      <c r="N9" s="24">
        <f t="shared" si="0"/>
        <v>0</v>
      </c>
      <c r="O9" s="25">
        <f>L9-F9</f>
        <v>10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213</v>
      </c>
      <c r="F10" s="11">
        <v>114</v>
      </c>
      <c r="G10" s="11"/>
      <c r="H10" s="11">
        <f>F10-E10</f>
        <v>-99</v>
      </c>
      <c r="I10" s="11">
        <f>F10-C10</f>
        <v>61</v>
      </c>
      <c r="J10" s="11"/>
      <c r="K10" s="11">
        <v>300</v>
      </c>
      <c r="L10" s="11">
        <v>500</v>
      </c>
      <c r="M10" s="11"/>
      <c r="N10" s="24">
        <f t="shared" si="0"/>
        <v>200</v>
      </c>
      <c r="O10" s="11">
        <f>L10-F10</f>
        <v>386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712</v>
      </c>
      <c r="G11" s="11"/>
      <c r="H11" s="11">
        <f aca="true" t="shared" si="1" ref="H11:H60">F11-E11</f>
        <v>-38</v>
      </c>
      <c r="I11" s="11">
        <f aca="true" t="shared" si="2" ref="I11:I60">F11-C11</f>
        <v>-20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-12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500</v>
      </c>
      <c r="F12" s="11">
        <v>500</v>
      </c>
      <c r="G12" s="11"/>
      <c r="H12" s="11">
        <f t="shared" si="1"/>
        <v>0</v>
      </c>
      <c r="I12" s="11">
        <f t="shared" si="2"/>
        <v>50</v>
      </c>
      <c r="J12" s="11"/>
      <c r="K12" s="11">
        <v>500</v>
      </c>
      <c r="L12" s="11">
        <v>500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3200</v>
      </c>
      <c r="F14" s="11">
        <v>3500</v>
      </c>
      <c r="G14" s="11"/>
      <c r="H14" s="11">
        <f t="shared" si="1"/>
        <v>300</v>
      </c>
      <c r="I14" s="11">
        <f t="shared" si="2"/>
        <v>600</v>
      </c>
      <c r="J14" s="11"/>
      <c r="K14" s="11">
        <v>3400</v>
      </c>
      <c r="L14" s="11">
        <v>3200</v>
      </c>
      <c r="M14" s="11"/>
      <c r="N14" s="24">
        <f t="shared" si="0"/>
        <v>-200</v>
      </c>
      <c r="O14" s="11">
        <f t="shared" si="3"/>
        <v>-300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250</v>
      </c>
      <c r="F15" s="11">
        <v>250</v>
      </c>
      <c r="G15" s="11"/>
      <c r="H15" s="11">
        <f t="shared" si="1"/>
        <v>0</v>
      </c>
      <c r="I15" s="11">
        <f t="shared" si="2"/>
        <v>-80</v>
      </c>
      <c r="J15" s="11"/>
      <c r="K15" s="11">
        <v>325</v>
      </c>
      <c r="L15" s="11">
        <v>325</v>
      </c>
      <c r="M15" s="11"/>
      <c r="N15" s="24">
        <f t="shared" si="0"/>
        <v>0</v>
      </c>
      <c r="O15" s="11">
        <f t="shared" si="3"/>
        <v>75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93</v>
      </c>
      <c r="G16" s="11"/>
      <c r="H16" s="11">
        <f t="shared" si="1"/>
        <v>8</v>
      </c>
      <c r="I16" s="11">
        <f t="shared" si="2"/>
        <v>9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7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1300</v>
      </c>
      <c r="F17" s="11">
        <v>1300</v>
      </c>
      <c r="G17" s="11"/>
      <c r="H17" s="11">
        <f t="shared" si="1"/>
        <v>0</v>
      </c>
      <c r="I17" s="11">
        <f t="shared" si="2"/>
        <v>-150</v>
      </c>
      <c r="J17" s="11"/>
      <c r="K17" s="11">
        <v>1250</v>
      </c>
      <c r="L17" s="11">
        <v>1250</v>
      </c>
      <c r="M17" s="11"/>
      <c r="N17" s="24">
        <f t="shared" si="0"/>
        <v>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400</v>
      </c>
      <c r="F18" s="11">
        <v>412</v>
      </c>
      <c r="G18" s="11"/>
      <c r="H18" s="11">
        <f t="shared" si="1"/>
        <v>12</v>
      </c>
      <c r="I18" s="11">
        <f t="shared" si="2"/>
        <v>82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38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1313</v>
      </c>
      <c r="D20" s="9"/>
      <c r="E20" s="11">
        <v>1300</v>
      </c>
      <c r="F20" s="11">
        <v>1375</v>
      </c>
      <c r="G20" s="11"/>
      <c r="H20" s="11">
        <f t="shared" si="1"/>
        <v>75</v>
      </c>
      <c r="I20" s="11">
        <f t="shared" si="2"/>
        <v>62</v>
      </c>
      <c r="J20" s="11"/>
      <c r="K20" s="11">
        <v>1350</v>
      </c>
      <c r="L20" s="11">
        <v>1350</v>
      </c>
      <c r="M20" s="11"/>
      <c r="N20" s="24">
        <f t="shared" si="0"/>
        <v>0</v>
      </c>
      <c r="O20" s="11">
        <f t="shared" si="3"/>
        <v>-25</v>
      </c>
    </row>
    <row r="21" spans="1:15" ht="12.75" customHeight="1">
      <c r="A21" s="24" t="s">
        <v>10</v>
      </c>
      <c r="B21" s="25"/>
      <c r="C21" s="11">
        <v>575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25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-25</v>
      </c>
    </row>
    <row r="22" spans="1:15" ht="12.75" customHeight="1">
      <c r="A22" s="24" t="s">
        <v>11</v>
      </c>
      <c r="B22" s="25"/>
      <c r="C22" s="11">
        <v>370</v>
      </c>
      <c r="D22" s="42"/>
      <c r="E22" s="11">
        <v>340</v>
      </c>
      <c r="F22" s="11">
        <v>360</v>
      </c>
      <c r="G22" s="11"/>
      <c r="H22" s="11">
        <f t="shared" si="1"/>
        <v>20</v>
      </c>
      <c r="I22" s="11">
        <f t="shared" si="2"/>
        <v>-10</v>
      </c>
      <c r="J22" s="11"/>
      <c r="K22" s="11">
        <v>350</v>
      </c>
      <c r="L22" s="11">
        <v>275</v>
      </c>
      <c r="M22" s="11"/>
      <c r="N22" s="24">
        <f t="shared" si="0"/>
        <v>-75</v>
      </c>
      <c r="O22" s="11">
        <f t="shared" si="3"/>
        <v>-85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416</v>
      </c>
      <c r="G23" s="11"/>
      <c r="H23" s="11">
        <f t="shared" si="1"/>
        <v>16</v>
      </c>
      <c r="I23" s="11">
        <f t="shared" si="2"/>
        <v>44</v>
      </c>
      <c r="J23" s="11"/>
      <c r="K23" s="11">
        <v>415</v>
      </c>
      <c r="L23" s="11">
        <v>415</v>
      </c>
      <c r="M23" s="11"/>
      <c r="N23" s="24">
        <f t="shared" si="0"/>
        <v>0</v>
      </c>
      <c r="O23" s="11">
        <f t="shared" si="3"/>
        <v>-1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90</v>
      </c>
      <c r="G24" s="11"/>
      <c r="H24" s="11">
        <f t="shared" si="1"/>
        <v>-10</v>
      </c>
      <c r="I24" s="11">
        <f t="shared" si="2"/>
        <v>-21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25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650</v>
      </c>
      <c r="F26" s="11">
        <v>650</v>
      </c>
      <c r="G26" s="11"/>
      <c r="H26" s="11">
        <f t="shared" si="1"/>
        <v>0</v>
      </c>
      <c r="I26" s="11">
        <f t="shared" si="2"/>
        <v>-1310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850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2150</v>
      </c>
      <c r="F27" s="11">
        <v>2150</v>
      </c>
      <c r="G27" s="11"/>
      <c r="H27" s="11">
        <f t="shared" si="1"/>
        <v>0</v>
      </c>
      <c r="I27" s="11">
        <f t="shared" si="2"/>
        <v>600</v>
      </c>
      <c r="J27" s="11"/>
      <c r="K27" s="11">
        <v>1650</v>
      </c>
      <c r="L27" s="11">
        <v>1650</v>
      </c>
      <c r="M27" s="11"/>
      <c r="N27" s="24">
        <f t="shared" si="0"/>
        <v>0</v>
      </c>
      <c r="O27" s="11">
        <f t="shared" si="3"/>
        <v>-500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1300</v>
      </c>
      <c r="F28" s="11">
        <v>1300</v>
      </c>
      <c r="G28" s="11"/>
      <c r="H28" s="11">
        <f t="shared" si="1"/>
        <v>0</v>
      </c>
      <c r="I28" s="11">
        <f t="shared" si="2"/>
        <v>-178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100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690</v>
      </c>
      <c r="F29" s="11">
        <v>690</v>
      </c>
      <c r="G29" s="11"/>
      <c r="H29" s="11">
        <f t="shared" si="1"/>
        <v>0</v>
      </c>
      <c r="I29" s="11">
        <f t="shared" si="2"/>
        <v>40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10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190</v>
      </c>
      <c r="G30" s="11"/>
      <c r="H30" s="11">
        <f t="shared" si="1"/>
        <v>10</v>
      </c>
      <c r="I30" s="11">
        <f t="shared" si="2"/>
        <v>-30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10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50</v>
      </c>
      <c r="G31" s="11"/>
      <c r="H31" s="11">
        <f t="shared" si="1"/>
        <v>-10</v>
      </c>
      <c r="I31" s="11">
        <f t="shared" si="2"/>
        <v>-11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10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553</v>
      </c>
      <c r="F32" s="11">
        <v>580</v>
      </c>
      <c r="G32" s="11"/>
      <c r="H32" s="11">
        <f t="shared" si="1"/>
        <v>27</v>
      </c>
      <c r="I32" s="11">
        <f t="shared" si="2"/>
        <v>342</v>
      </c>
      <c r="J32" s="11"/>
      <c r="K32" s="11">
        <v>445</v>
      </c>
      <c r="L32" s="11">
        <v>445</v>
      </c>
      <c r="M32" s="11"/>
      <c r="N32" s="24">
        <f t="shared" si="0"/>
        <v>0</v>
      </c>
      <c r="O32" s="11">
        <f t="shared" si="3"/>
        <v>-135</v>
      </c>
    </row>
    <row r="33" spans="1:15" ht="12.75" customHeight="1">
      <c r="A33" s="17" t="s">
        <v>48</v>
      </c>
      <c r="B33" s="25"/>
      <c r="C33" s="11">
        <v>210</v>
      </c>
      <c r="D33" s="42"/>
      <c r="E33" s="11">
        <v>260</v>
      </c>
      <c r="F33" s="11">
        <v>310</v>
      </c>
      <c r="G33" s="11"/>
      <c r="H33" s="11">
        <f t="shared" si="1"/>
        <v>50</v>
      </c>
      <c r="I33" s="11">
        <f t="shared" si="2"/>
        <v>100</v>
      </c>
      <c r="J33" s="11"/>
      <c r="K33" s="11">
        <v>280</v>
      </c>
      <c r="L33" s="11">
        <v>300</v>
      </c>
      <c r="M33" s="11"/>
      <c r="N33" s="24">
        <f t="shared" si="0"/>
        <v>20</v>
      </c>
      <c r="O33" s="11">
        <f t="shared" si="3"/>
        <v>-10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350</v>
      </c>
      <c r="F34" s="11">
        <v>350</v>
      </c>
      <c r="G34" s="11"/>
      <c r="H34" s="11">
        <f t="shared" si="1"/>
        <v>0</v>
      </c>
      <c r="I34" s="11">
        <f t="shared" si="2"/>
        <v>70</v>
      </c>
      <c r="J34" s="11"/>
      <c r="K34" s="11">
        <v>370</v>
      </c>
      <c r="L34" s="11">
        <v>370</v>
      </c>
      <c r="M34" s="11"/>
      <c r="N34" s="24">
        <f t="shared" si="0"/>
        <v>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900</v>
      </c>
      <c r="F35" s="11">
        <v>890</v>
      </c>
      <c r="G35" s="11"/>
      <c r="H35" s="11">
        <f t="shared" si="1"/>
        <v>-10</v>
      </c>
      <c r="I35" s="11">
        <f t="shared" si="2"/>
        <v>-116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210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746</v>
      </c>
      <c r="G36" s="11"/>
      <c r="H36" s="11">
        <f t="shared" si="1"/>
        <v>21</v>
      </c>
      <c r="I36" s="11">
        <f t="shared" si="2"/>
        <v>66</v>
      </c>
      <c r="J36" s="11"/>
      <c r="K36" s="11">
        <v>750</v>
      </c>
      <c r="L36" s="11">
        <v>750</v>
      </c>
      <c r="M36" s="11"/>
      <c r="N36" s="24">
        <f t="shared" si="0"/>
        <v>0</v>
      </c>
      <c r="O36" s="11">
        <f t="shared" si="3"/>
        <v>4</v>
      </c>
    </row>
    <row r="37" spans="1:15" ht="12.75" customHeight="1">
      <c r="A37" s="17" t="s">
        <v>40</v>
      </c>
      <c r="B37" s="25"/>
      <c r="C37" s="11">
        <v>450</v>
      </c>
      <c r="D37" s="42"/>
      <c r="E37" s="11">
        <v>475</v>
      </c>
      <c r="F37" s="11">
        <v>475</v>
      </c>
      <c r="G37" s="11"/>
      <c r="H37" s="11">
        <f t="shared" si="1"/>
        <v>0</v>
      </c>
      <c r="I37" s="11">
        <f t="shared" si="2"/>
        <v>25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-5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82</v>
      </c>
      <c r="G38" s="11"/>
      <c r="H38" s="11">
        <f t="shared" si="1"/>
        <v>-8</v>
      </c>
      <c r="I38" s="11">
        <f t="shared" si="2"/>
        <v>1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-17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2600</v>
      </c>
      <c r="F40" s="11">
        <v>2400</v>
      </c>
      <c r="G40" s="11"/>
      <c r="H40" s="11">
        <f t="shared" si="1"/>
        <v>-200</v>
      </c>
      <c r="I40" s="11">
        <f t="shared" si="2"/>
        <v>-1000</v>
      </c>
      <c r="J40" s="11"/>
      <c r="K40" s="11">
        <v>3000</v>
      </c>
      <c r="L40" s="11">
        <v>3000</v>
      </c>
      <c r="M40" s="11"/>
      <c r="N40" s="24">
        <f t="shared" si="0"/>
        <v>0</v>
      </c>
      <c r="O40" s="11">
        <f t="shared" si="3"/>
        <v>600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1100</v>
      </c>
      <c r="F41" s="11">
        <v>1100</v>
      </c>
      <c r="G41" s="11"/>
      <c r="H41" s="11">
        <f t="shared" si="1"/>
        <v>0</v>
      </c>
      <c r="I41" s="11">
        <f t="shared" si="2"/>
        <v>-400</v>
      </c>
      <c r="J41" s="11"/>
      <c r="K41" s="11">
        <v>1400</v>
      </c>
      <c r="L41" s="11">
        <v>2000</v>
      </c>
      <c r="M41" s="11"/>
      <c r="N41" s="24">
        <f t="shared" si="0"/>
        <v>600</v>
      </c>
      <c r="O41" s="11">
        <f t="shared" si="3"/>
        <v>900</v>
      </c>
    </row>
    <row r="42" spans="1:15" ht="12.75" customHeight="1">
      <c r="A42" s="17" t="s">
        <v>26</v>
      </c>
      <c r="B42" s="25"/>
      <c r="C42" s="11">
        <v>214</v>
      </c>
      <c r="D42" s="42"/>
      <c r="E42" s="11">
        <v>245</v>
      </c>
      <c r="F42" s="11">
        <v>240</v>
      </c>
      <c r="G42" s="11"/>
      <c r="H42" s="11">
        <f t="shared" si="1"/>
        <v>-5</v>
      </c>
      <c r="I42" s="11">
        <f t="shared" si="2"/>
        <v>26</v>
      </c>
      <c r="J42" s="11"/>
      <c r="K42" s="11">
        <v>250</v>
      </c>
      <c r="L42" s="11">
        <v>250</v>
      </c>
      <c r="M42" s="11"/>
      <c r="N42" s="24">
        <f t="shared" si="0"/>
        <v>0</v>
      </c>
      <c r="O42" s="11">
        <f t="shared" si="3"/>
        <v>10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1150</v>
      </c>
      <c r="F44" s="11">
        <v>1000</v>
      </c>
      <c r="G44" s="11"/>
      <c r="H44" s="11">
        <f t="shared" si="1"/>
        <v>-150</v>
      </c>
      <c r="I44" s="11">
        <f t="shared" si="2"/>
        <v>-200</v>
      </c>
      <c r="J44" s="11"/>
      <c r="K44" s="11">
        <v>1150</v>
      </c>
      <c r="L44" s="11">
        <v>1100</v>
      </c>
      <c r="M44" s="11"/>
      <c r="N44" s="24">
        <f t="shared" si="0"/>
        <v>-50</v>
      </c>
      <c r="O44" s="11">
        <f t="shared" si="3"/>
        <v>100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250</v>
      </c>
      <c r="F45" s="11">
        <v>250</v>
      </c>
      <c r="G45" s="11"/>
      <c r="H45" s="11">
        <f t="shared" si="1"/>
        <v>0</v>
      </c>
      <c r="I45" s="11">
        <f t="shared" si="2"/>
        <v>20</v>
      </c>
      <c r="J45" s="11"/>
      <c r="K45" s="11">
        <v>325</v>
      </c>
      <c r="L45" s="11">
        <v>200</v>
      </c>
      <c r="M45" s="11"/>
      <c r="N45" s="24">
        <f t="shared" si="0"/>
        <v>-125</v>
      </c>
      <c r="O45" s="11">
        <f t="shared" si="3"/>
        <v>-50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990</v>
      </c>
      <c r="G47" s="11"/>
      <c r="H47" s="11">
        <f t="shared" si="1"/>
        <v>40</v>
      </c>
      <c r="I47" s="11">
        <f t="shared" si="2"/>
        <v>120</v>
      </c>
      <c r="J47" s="11"/>
      <c r="K47" s="11">
        <v>975</v>
      </c>
      <c r="L47" s="11">
        <v>1100</v>
      </c>
      <c r="M47" s="11"/>
      <c r="N47" s="24">
        <f t="shared" si="0"/>
        <v>125</v>
      </c>
      <c r="O47" s="11">
        <f t="shared" si="3"/>
        <v>110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110</v>
      </c>
      <c r="G49" s="11"/>
      <c r="H49" s="11">
        <f t="shared" si="1"/>
        <v>-16</v>
      </c>
      <c r="I49" s="11">
        <f t="shared" si="2"/>
        <v>-15</v>
      </c>
      <c r="J49" s="11"/>
      <c r="K49" s="11">
        <v>126</v>
      </c>
      <c r="L49" s="11">
        <v>135</v>
      </c>
      <c r="M49" s="11"/>
      <c r="N49" s="24">
        <f t="shared" si="0"/>
        <v>9</v>
      </c>
      <c r="O49" s="11">
        <f t="shared" si="3"/>
        <v>25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250</v>
      </c>
      <c r="F51" s="11">
        <v>250</v>
      </c>
      <c r="G51" s="11"/>
      <c r="H51" s="11">
        <f t="shared" si="1"/>
        <v>0</v>
      </c>
      <c r="I51" s="11">
        <f t="shared" si="2"/>
        <v>-21</v>
      </c>
      <c r="J51" s="11"/>
      <c r="K51" s="11">
        <v>330</v>
      </c>
      <c r="L51" s="11">
        <v>330</v>
      </c>
      <c r="M51" s="11"/>
      <c r="N51" s="24">
        <f t="shared" si="0"/>
        <v>0</v>
      </c>
      <c r="O51" s="11">
        <f t="shared" si="3"/>
        <v>80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675</v>
      </c>
      <c r="F53" s="31">
        <v>675</v>
      </c>
      <c r="G53" s="31"/>
      <c r="H53" s="11">
        <f t="shared" si="1"/>
        <v>0</v>
      </c>
      <c r="I53" s="11">
        <f t="shared" si="2"/>
        <v>35</v>
      </c>
      <c r="J53" s="31"/>
      <c r="K53" s="31">
        <v>700</v>
      </c>
      <c r="L53" s="31">
        <v>700</v>
      </c>
      <c r="M53" s="31"/>
      <c r="N53" s="24">
        <f t="shared" si="0"/>
        <v>0</v>
      </c>
      <c r="O53" s="11">
        <f t="shared" si="3"/>
        <v>25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200</v>
      </c>
      <c r="M55" s="11"/>
      <c r="N55" s="24">
        <f t="shared" si="0"/>
        <v>100</v>
      </c>
      <c r="O55" s="11">
        <f t="shared" si="3"/>
        <v>100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31804</v>
      </c>
      <c r="D57" s="32"/>
      <c r="E57" s="29">
        <f>SUM(E8:E56)</f>
        <v>30382</v>
      </c>
      <c r="F57" s="29">
        <f>SUM(F8:F56)</f>
        <v>30415</v>
      </c>
      <c r="G57" s="31"/>
      <c r="H57" s="11">
        <f t="shared" si="1"/>
        <v>33</v>
      </c>
      <c r="I57" s="11">
        <f t="shared" si="2"/>
        <v>-1389</v>
      </c>
      <c r="J57" s="29"/>
      <c r="K57" s="29">
        <f>SUM(K8:K56)</f>
        <v>32371</v>
      </c>
      <c r="L57" s="29">
        <f>SUM(L8:L56)</f>
        <v>32935</v>
      </c>
      <c r="M57" s="31"/>
      <c r="N57" s="24">
        <f t="shared" si="0"/>
        <v>564</v>
      </c>
      <c r="O57" s="11">
        <f t="shared" si="3"/>
        <v>2520</v>
      </c>
    </row>
    <row r="58" spans="1:15" s="30" customFormat="1" ht="12.75" customHeight="1">
      <c r="A58" s="28" t="s">
        <v>50</v>
      </c>
      <c r="B58" s="29"/>
      <c r="C58" s="57">
        <f>C60-C57</f>
        <v>8024</v>
      </c>
      <c r="D58" s="32"/>
      <c r="E58" s="57">
        <f>E60-E57</f>
        <v>8282</v>
      </c>
      <c r="F58" s="57">
        <f>F60-F57</f>
        <v>8312</v>
      </c>
      <c r="G58" s="31"/>
      <c r="H58" s="11">
        <f t="shared" si="1"/>
        <v>30</v>
      </c>
      <c r="I58" s="11">
        <f t="shared" si="2"/>
        <v>288</v>
      </c>
      <c r="J58" s="31"/>
      <c r="K58" s="57">
        <f>K60-K57</f>
        <v>8581</v>
      </c>
      <c r="L58" s="57">
        <f>L60-L57</f>
        <v>7994</v>
      </c>
      <c r="M58" s="31"/>
      <c r="N58" s="24">
        <f t="shared" si="0"/>
        <v>-587</v>
      </c>
      <c r="O58" s="11">
        <f t="shared" si="3"/>
        <v>-318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39828</v>
      </c>
      <c r="D60" s="52"/>
      <c r="E60" s="53">
        <v>38664</v>
      </c>
      <c r="F60" s="53">
        <v>38727</v>
      </c>
      <c r="G60" s="53"/>
      <c r="H60" s="14">
        <f t="shared" si="1"/>
        <v>63</v>
      </c>
      <c r="I60" s="14">
        <f t="shared" si="2"/>
        <v>-1101</v>
      </c>
      <c r="J60" s="53"/>
      <c r="K60" s="53">
        <v>40952</v>
      </c>
      <c r="L60" s="53">
        <v>40929</v>
      </c>
      <c r="M60" s="53"/>
      <c r="N60" s="63">
        <f t="shared" si="0"/>
        <v>-23</v>
      </c>
      <c r="O60" s="14">
        <f t="shared" si="3"/>
        <v>2202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65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2014-03-12T14:27:30Z</cp:lastPrinted>
  <dcterms:created xsi:type="dcterms:W3CDTF">2004-07-15T15:53:15Z</dcterms:created>
  <dcterms:modified xsi:type="dcterms:W3CDTF">2014-04-11T14:59:55Z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