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456" windowWidth="14088" windowHeight="8496" activeTab="0"/>
  </bookViews>
  <sheets>
    <sheet name="RICETABLE11" sheetId="1" r:id="rId1"/>
  </sheets>
  <definedNames>
    <definedName name="\m">'RICETABLE11'!#REF!</definedName>
    <definedName name="\p">'RICETABLE11'!$P$1:$P$5</definedName>
    <definedName name="_Regression_Int" localSheetId="0" hidden="1">0</definedName>
    <definedName name="DATABASE">'RICETABLE11'!$A$1</definedName>
    <definedName name="Database_MI">'RICETABLE11'!$A$1</definedName>
    <definedName name="_xlnm.Print_Area" localSheetId="0">'RICETABLE11'!$A$1:$I$64</definedName>
    <definedName name="Print_Area_MI">'RICETABLE11'!$A$1:$O$85</definedName>
    <definedName name="RICE">'RICETABLE11'!$A$1:$O$81</definedName>
    <definedName name="TABLE">'RICETABLE11'!$A$1:$D$102</definedName>
    <definedName name="TABLE4">'RICETABLE11'!#REF!</definedName>
  </definedNames>
  <calcPr fullCalcOnLoad="1"/>
</workbook>
</file>

<file path=xl/sharedStrings.xml><?xml version="1.0" encoding="utf-8"?>
<sst xmlns="http://schemas.openxmlformats.org/spreadsheetml/2006/main" count="73" uniqueCount="66">
  <si>
    <t>Monthly</t>
  </si>
  <si>
    <t>Annual</t>
  </si>
  <si>
    <t>revisions</t>
  </si>
  <si>
    <t>Bangladesh</t>
  </si>
  <si>
    <t>Brazil</t>
  </si>
  <si>
    <t>Canada</t>
  </si>
  <si>
    <t>China</t>
  </si>
  <si>
    <t>Costa Rica</t>
  </si>
  <si>
    <t>Cote d'Ivoire</t>
  </si>
  <si>
    <t>Cuba</t>
  </si>
  <si>
    <t>Ghana</t>
  </si>
  <si>
    <t>Guinea</t>
  </si>
  <si>
    <t>Haiti</t>
  </si>
  <si>
    <t>Honduras</t>
  </si>
  <si>
    <t>Indonesia</t>
  </si>
  <si>
    <t>Iran</t>
  </si>
  <si>
    <t>Iraq</t>
  </si>
  <si>
    <t>Japan</t>
  </si>
  <si>
    <t>Jordan</t>
  </si>
  <si>
    <t>Korea, North</t>
  </si>
  <si>
    <t>Korea, South</t>
  </si>
  <si>
    <t>Malaysia</t>
  </si>
  <si>
    <t>Mexico</t>
  </si>
  <si>
    <t>Nicaragua</t>
  </si>
  <si>
    <t>Nigeria</t>
  </si>
  <si>
    <t>Philippines</t>
  </si>
  <si>
    <t>Russia</t>
  </si>
  <si>
    <t>Senegal</t>
  </si>
  <si>
    <t>Saudi Arabia</t>
  </si>
  <si>
    <t>Singapore</t>
  </si>
  <si>
    <t>South Africa</t>
  </si>
  <si>
    <t>Syria</t>
  </si>
  <si>
    <t>Taiwan</t>
  </si>
  <si>
    <t>Turkey</t>
  </si>
  <si>
    <t>Yemen</t>
  </si>
  <si>
    <t>European Union</t>
  </si>
  <si>
    <t>World total</t>
  </si>
  <si>
    <t>changes</t>
  </si>
  <si>
    <t>United States</t>
  </si>
  <si>
    <t>Cameroon</t>
  </si>
  <si>
    <t>Mozambique</t>
  </si>
  <si>
    <t>Vietnam</t>
  </si>
  <si>
    <t>Note: All trade data are reported on a calendar-year basis.</t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</si>
  <si>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FAS/USDA, http://www.fas.usda.gov/psdonline/psdHome.aspx.</t>
    </r>
  </si>
  <si>
    <t>Hong Kong</t>
  </si>
  <si>
    <t>Colombia</t>
  </si>
  <si>
    <t>United Arab Emirates</t>
  </si>
  <si>
    <t>Venezuela</t>
  </si>
  <si>
    <t>Liberia</t>
  </si>
  <si>
    <t>1,000 tons (milled basis)</t>
  </si>
  <si>
    <t>Other countries 2/</t>
  </si>
  <si>
    <t>Egypt</t>
  </si>
  <si>
    <t>Afghaniatan</t>
  </si>
  <si>
    <t>Australia</t>
  </si>
  <si>
    <t xml:space="preserve">    Subtotal</t>
  </si>
  <si>
    <t>Libya</t>
  </si>
  <si>
    <t>Niger</t>
  </si>
  <si>
    <t>Thailand</t>
  </si>
  <si>
    <t>2013  1/</t>
  </si>
  <si>
    <t>Sierra Leone</t>
  </si>
  <si>
    <t xml:space="preserve">-- = Not available.  1/ Projected.  2/ Includes unaccounted imports (imports not assigned a particular market).  </t>
  </si>
  <si>
    <t>Table 11--Global rice importers, calendar years; monthly revisions and annual changes</t>
  </si>
  <si>
    <t>2014  1/</t>
  </si>
  <si>
    <t>December</t>
  </si>
  <si>
    <t>January</t>
  </si>
  <si>
    <t>Last updated January 10, 2014.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</si>
</sst>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color indexed="8"/>
      <name val="Verdana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9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8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37" fontId="2" fillId="0" borderId="0" xfId="0" applyFont="1" applyAlignment="1" applyProtection="1">
      <alignment horizontal="right"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" fontId="0" fillId="0" borderId="0" xfId="0" applyNumberFormat="1" applyAlignment="1">
      <alignment/>
    </xf>
    <xf numFmtId="37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7" fontId="2" fillId="0" borderId="0" xfId="0" applyFont="1" applyAlignment="1" quotePrefix="1">
      <alignment horizontal="left"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applyProtection="1">
      <alignment horizontal="left"/>
      <protection/>
    </xf>
    <xf numFmtId="3" fontId="0" fillId="0" borderId="0" xfId="0" applyNumberFormat="1" applyBorder="1" applyAlignment="1">
      <alignment/>
    </xf>
    <xf numFmtId="37" fontId="2" fillId="0" borderId="0" xfId="0" applyFont="1" applyBorder="1" applyAlignment="1" applyProtection="1">
      <alignment/>
      <protection/>
    </xf>
    <xf numFmtId="3" fontId="3" fillId="0" borderId="0" xfId="0" applyNumberFormat="1" applyFont="1" applyAlignment="1" quotePrefix="1">
      <alignment horizontal="lef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left"/>
    </xf>
    <xf numFmtId="37" fontId="4" fillId="33" borderId="0" xfId="0" applyFont="1" applyFill="1" applyBorder="1" applyAlignment="1">
      <alignment horizontal="center"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3" fontId="2" fillId="0" borderId="10" xfId="0" applyNumberFormat="1" applyFont="1" applyFill="1" applyBorder="1" applyAlignment="1">
      <alignment horizontal="left"/>
    </xf>
    <xf numFmtId="37" fontId="2" fillId="0" borderId="10" xfId="0" applyFont="1" applyFill="1" applyBorder="1" applyAlignment="1">
      <alignment/>
    </xf>
    <xf numFmtId="37" fontId="2" fillId="0" borderId="11" xfId="0" applyFont="1" applyBorder="1" applyAlignment="1">
      <alignment/>
    </xf>
    <xf numFmtId="37" fontId="2" fillId="0" borderId="11" xfId="0" applyFont="1" applyBorder="1" applyAlignment="1">
      <alignment horizontal="center"/>
    </xf>
    <xf numFmtId="37" fontId="2" fillId="0" borderId="10" xfId="0" applyFont="1" applyBorder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Border="1" applyAlignment="1" quotePrefix="1">
      <alignment horizontal="center"/>
    </xf>
    <xf numFmtId="37" fontId="0" fillId="0" borderId="0" xfId="0" applyBorder="1" applyAlignment="1">
      <alignment/>
    </xf>
    <xf numFmtId="37" fontId="0" fillId="0" borderId="12" xfId="0" applyBorder="1" applyAlignment="1">
      <alignment horizontal="right"/>
    </xf>
    <xf numFmtId="37" fontId="2" fillId="0" borderId="12" xfId="0" applyFont="1" applyBorder="1" applyAlignment="1">
      <alignment horizontal="right"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Fill="1" applyBorder="1" applyAlignment="1" applyProtection="1">
      <alignment horizontal="left"/>
      <protection/>
    </xf>
    <xf numFmtId="37" fontId="2" fillId="0" borderId="10" xfId="0" applyFont="1" applyFill="1" applyBorder="1" applyAlignment="1" applyProtection="1">
      <alignment/>
      <protection/>
    </xf>
    <xf numFmtId="37" fontId="2" fillId="0" borderId="13" xfId="0" applyFont="1" applyBorder="1" applyAlignment="1">
      <alignment/>
    </xf>
    <xf numFmtId="3" fontId="0" fillId="0" borderId="10" xfId="0" applyNumberForma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7" fontId="2" fillId="0" borderId="0" xfId="0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53" applyNumberFormat="1" applyFont="1" applyFill="1" applyAlignment="1" applyProtection="1">
      <alignment horizontal="right"/>
      <protection/>
    </xf>
    <xf numFmtId="3" fontId="2" fillId="0" borderId="0" xfId="0" applyNumberFormat="1" applyFont="1" applyAlignment="1" quotePrefix="1">
      <alignment horizontal="left"/>
    </xf>
    <xf numFmtId="37" fontId="0" fillId="0" borderId="10" xfId="0" applyBorder="1" applyAlignment="1">
      <alignment/>
    </xf>
    <xf numFmtId="37" fontId="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67" fontId="2" fillId="0" borderId="0" xfId="0" applyNumberFormat="1" applyFont="1" applyAlignment="1">
      <alignment horizontal="center"/>
    </xf>
    <xf numFmtId="37" fontId="8" fillId="0" borderId="0" xfId="0" applyFont="1" applyAlignment="1">
      <alignment/>
    </xf>
    <xf numFmtId="37" fontId="2" fillId="0" borderId="0" xfId="0" applyFont="1" applyAlignment="1">
      <alignment horizontal="center"/>
    </xf>
    <xf numFmtId="37" fontId="8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57-@sum(c8:c53)" TargetMode="External" /><Relationship Id="rId2" Type="http://schemas.openxmlformats.org/officeDocument/2006/relationships/hyperlink" Target="mailto:=c57-@sum(c8:c53)" TargetMode="External" /><Relationship Id="rId3" Type="http://schemas.openxmlformats.org/officeDocument/2006/relationships/hyperlink" Target="mailto:=c57-@sum(c8:c53)" TargetMode="External" /><Relationship Id="rId4" Type="http://schemas.openxmlformats.org/officeDocument/2006/relationships/hyperlink" Target="mailto:=c57-@sum(c8:c53)" TargetMode="External" /><Relationship Id="rId5" Type="http://schemas.openxmlformats.org/officeDocument/2006/relationships/hyperlink" Target="mailto:=c57-@sum(c8:c53)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55"/>
  <sheetViews>
    <sheetView showGridLines="0" tabSelected="1" zoomScale="110" zoomScaleNormal="110" zoomScalePageLayoutView="0" workbookViewId="0" topLeftCell="A1">
      <pane xSplit="2" ySplit="5" topLeftCell="C4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27" sqref="F27"/>
    </sheetView>
  </sheetViews>
  <sheetFormatPr defaultColWidth="9.50390625" defaultRowHeight="12.75"/>
  <cols>
    <col min="1" max="1" width="19.00390625" style="2" customWidth="1"/>
    <col min="2" max="2" width="1.4921875" style="2" customWidth="1"/>
    <col min="3" max="3" width="9.50390625" style="2" customWidth="1"/>
    <col min="4" max="4" width="1.4921875" style="2" customWidth="1"/>
    <col min="5" max="6" width="9.50390625" style="2" customWidth="1"/>
    <col min="7" max="7" width="1.75390625" style="2" customWidth="1"/>
    <col min="8" max="8" width="9.50390625" style="2" customWidth="1"/>
    <col min="9" max="9" width="9.125" style="2" customWidth="1"/>
    <col min="10" max="10" width="1.4921875" style="2" customWidth="1"/>
    <col min="11" max="12" width="9.50390625" style="2" customWidth="1"/>
    <col min="13" max="13" width="1.75390625" style="2" customWidth="1"/>
    <col min="14" max="14" width="9.50390625" style="2" customWidth="1"/>
    <col min="15" max="15" width="9.125" style="2" customWidth="1"/>
    <col min="16" max="23" width="9.50390625" style="2" customWidth="1"/>
    <col min="24" max="24" width="12.50390625" style="2" customWidth="1"/>
    <col min="25" max="16384" width="9.50390625" style="2" customWidth="1"/>
  </cols>
  <sheetData>
    <row r="1" spans="1:23" ht="15.75" customHeight="1">
      <c r="A1" s="13" t="s">
        <v>61</v>
      </c>
      <c r="B1" s="13"/>
      <c r="C1" s="19"/>
      <c r="D1" s="45"/>
      <c r="E1" s="19"/>
      <c r="F1" s="19"/>
      <c r="K1" s="19"/>
      <c r="L1" s="19"/>
      <c r="W1" s="1"/>
    </row>
    <row r="2" spans="1:27" ht="9" customHeight="1">
      <c r="A2" s="14"/>
      <c r="B2" s="14"/>
      <c r="C2" s="14"/>
      <c r="D2" s="59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W2" s="3"/>
      <c r="Y2" s="3"/>
      <c r="Z2" s="3"/>
      <c r="AA2" s="4"/>
    </row>
    <row r="3" spans="2:23" ht="15" customHeight="1">
      <c r="B3" s="37"/>
      <c r="C3" s="48">
        <v>2012</v>
      </c>
      <c r="D3"/>
      <c r="E3" s="51"/>
      <c r="F3" s="51"/>
      <c r="G3" s="48" t="s">
        <v>58</v>
      </c>
      <c r="H3" s="39"/>
      <c r="I3" s="15"/>
      <c r="J3" s="38"/>
      <c r="K3" s="51"/>
      <c r="L3" s="51"/>
      <c r="M3" s="48" t="s">
        <v>62</v>
      </c>
      <c r="N3" s="39"/>
      <c r="O3" s="15"/>
      <c r="W3" s="3"/>
    </row>
    <row r="4" spans="3:23" ht="12.75" customHeight="1">
      <c r="C4" s="64" t="s">
        <v>64</v>
      </c>
      <c r="D4" s="65"/>
      <c r="E4" s="64" t="s">
        <v>63</v>
      </c>
      <c r="F4" s="64" t="s">
        <v>64</v>
      </c>
      <c r="H4" s="66" t="s">
        <v>0</v>
      </c>
      <c r="I4" s="66" t="s">
        <v>1</v>
      </c>
      <c r="J4" s="67"/>
      <c r="K4" s="64" t="s">
        <v>63</v>
      </c>
      <c r="L4" s="64" t="s">
        <v>64</v>
      </c>
      <c r="N4" s="66" t="s">
        <v>0</v>
      </c>
      <c r="O4" s="66" t="s">
        <v>1</v>
      </c>
      <c r="W4" s="3"/>
    </row>
    <row r="5" spans="1:26" s="10" customFormat="1" ht="13.5" customHeight="1">
      <c r="A5" s="16"/>
      <c r="B5" s="41"/>
      <c r="C5" s="40">
        <v>2014</v>
      </c>
      <c r="D5" s="46"/>
      <c r="E5" s="40">
        <v>2013</v>
      </c>
      <c r="F5" s="40">
        <v>2014</v>
      </c>
      <c r="G5" s="47"/>
      <c r="H5" s="39" t="s">
        <v>2</v>
      </c>
      <c r="I5" s="39" t="s">
        <v>37</v>
      </c>
      <c r="J5" s="41"/>
      <c r="K5" s="40">
        <v>2013</v>
      </c>
      <c r="L5" s="40">
        <v>2014</v>
      </c>
      <c r="M5" s="16"/>
      <c r="N5" s="39" t="s">
        <v>2</v>
      </c>
      <c r="O5" s="39" t="s">
        <v>37</v>
      </c>
      <c r="W5" s="5"/>
      <c r="Y5" s="5"/>
      <c r="Z5" s="5"/>
    </row>
    <row r="6" spans="1:26" s="19" customFormat="1" ht="12.75" customHeight="1">
      <c r="A6" s="12"/>
      <c r="B6" s="12"/>
      <c r="C6" s="44"/>
      <c r="D6" s="21"/>
      <c r="E6" s="44"/>
      <c r="F6" s="44"/>
      <c r="I6" s="44" t="s">
        <v>49</v>
      </c>
      <c r="J6" s="12"/>
      <c r="K6" s="44"/>
      <c r="L6" s="44"/>
      <c r="M6" s="44"/>
      <c r="O6" s="12"/>
      <c r="W6" s="20"/>
      <c r="Y6" s="22"/>
      <c r="Z6" s="22"/>
    </row>
    <row r="7" spans="1:26" s="19" customFormat="1" ht="5.25" customHeight="1">
      <c r="A7" s="12"/>
      <c r="B7" s="12"/>
      <c r="D7" s="21"/>
      <c r="G7" s="12"/>
      <c r="H7" s="12"/>
      <c r="I7" s="12"/>
      <c r="J7" s="12"/>
      <c r="M7" s="12"/>
      <c r="N7" s="12"/>
      <c r="O7" s="12"/>
      <c r="W7" s="20"/>
      <c r="Y7" s="22"/>
      <c r="Z7" s="22"/>
    </row>
    <row r="8" spans="1:26" s="19" customFormat="1" ht="15" customHeight="1">
      <c r="A8" s="12" t="s">
        <v>52</v>
      </c>
      <c r="B8" s="12"/>
      <c r="C8" s="60">
        <v>233</v>
      </c>
      <c r="D8" s="61"/>
      <c r="E8" s="60">
        <v>190</v>
      </c>
      <c r="F8" s="60">
        <v>190</v>
      </c>
      <c r="G8" s="62"/>
      <c r="H8" s="24">
        <f>F8-E8</f>
        <v>0</v>
      </c>
      <c r="I8" s="24">
        <f>F8-C8</f>
        <v>-43</v>
      </c>
      <c r="J8" s="62"/>
      <c r="K8" s="60">
        <v>200</v>
      </c>
      <c r="L8" s="60">
        <v>200</v>
      </c>
      <c r="M8" s="62"/>
      <c r="N8" s="24">
        <f aca="true" t="shared" si="0" ref="N8:N60">L8-K8</f>
        <v>0</v>
      </c>
      <c r="O8" s="24">
        <f>L8-F8</f>
        <v>10</v>
      </c>
      <c r="W8" s="20"/>
      <c r="Y8" s="22"/>
      <c r="Z8" s="22"/>
    </row>
    <row r="9" spans="1:26" s="19" customFormat="1" ht="15" customHeight="1">
      <c r="A9" s="12" t="s">
        <v>53</v>
      </c>
      <c r="B9" s="12"/>
      <c r="C9" s="54">
        <v>134</v>
      </c>
      <c r="D9" s="55"/>
      <c r="E9" s="54">
        <v>140</v>
      </c>
      <c r="F9" s="54">
        <v>140</v>
      </c>
      <c r="G9" s="56"/>
      <c r="H9" s="25">
        <f>F9-E9</f>
        <v>0</v>
      </c>
      <c r="I9" s="11">
        <f>F9-C9</f>
        <v>6</v>
      </c>
      <c r="J9" s="56"/>
      <c r="K9" s="54">
        <v>140</v>
      </c>
      <c r="L9" s="54">
        <v>140</v>
      </c>
      <c r="M9" s="56"/>
      <c r="N9" s="24">
        <f t="shared" si="0"/>
        <v>0</v>
      </c>
      <c r="O9" s="25">
        <f>L9-F9</f>
        <v>0</v>
      </c>
      <c r="W9" s="20"/>
      <c r="Y9" s="22"/>
      <c r="Z9" s="22"/>
    </row>
    <row r="10" spans="1:26" ht="12.75" customHeight="1">
      <c r="A10" s="17" t="s">
        <v>3</v>
      </c>
      <c r="B10" s="25"/>
      <c r="C10" s="11">
        <v>53</v>
      </c>
      <c r="D10" s="9"/>
      <c r="E10" s="11">
        <v>300</v>
      </c>
      <c r="F10" s="11">
        <v>300</v>
      </c>
      <c r="G10" s="11"/>
      <c r="H10" s="11">
        <f>F10-E10</f>
        <v>0</v>
      </c>
      <c r="I10" s="11">
        <f>F10-C10</f>
        <v>247</v>
      </c>
      <c r="J10" s="11"/>
      <c r="K10" s="11">
        <v>430</v>
      </c>
      <c r="L10" s="11">
        <v>430</v>
      </c>
      <c r="M10" s="11"/>
      <c r="N10" s="24">
        <f t="shared" si="0"/>
        <v>0</v>
      </c>
      <c r="O10" s="11">
        <f>L10-F10</f>
        <v>130</v>
      </c>
      <c r="W10" s="1"/>
      <c r="Y10" s="4"/>
      <c r="Z10" s="4"/>
    </row>
    <row r="11" spans="1:26" ht="12.75" customHeight="1">
      <c r="A11" s="17" t="s">
        <v>4</v>
      </c>
      <c r="B11" s="25"/>
      <c r="C11" s="11">
        <v>732</v>
      </c>
      <c r="D11" s="9"/>
      <c r="E11" s="11">
        <v>750</v>
      </c>
      <c r="F11" s="11">
        <v>750</v>
      </c>
      <c r="G11" s="11"/>
      <c r="H11" s="11">
        <f aca="true" t="shared" si="1" ref="H11:H60">F11-E11</f>
        <v>0</v>
      </c>
      <c r="I11" s="11">
        <f aca="true" t="shared" si="2" ref="I11:I60">F11-C11</f>
        <v>18</v>
      </c>
      <c r="J11" s="11"/>
      <c r="K11" s="11">
        <v>700</v>
      </c>
      <c r="L11" s="11">
        <v>700</v>
      </c>
      <c r="M11" s="11"/>
      <c r="N11" s="24">
        <f t="shared" si="0"/>
        <v>0</v>
      </c>
      <c r="O11" s="11">
        <f aca="true" t="shared" si="3" ref="O11:O60">L11-F11</f>
        <v>-50</v>
      </c>
      <c r="W11" s="1"/>
      <c r="Y11" s="4"/>
      <c r="Z11" s="4"/>
    </row>
    <row r="12" spans="1:26" ht="12.75" customHeight="1">
      <c r="A12" s="17" t="s">
        <v>39</v>
      </c>
      <c r="B12" s="25"/>
      <c r="C12" s="11">
        <v>450</v>
      </c>
      <c r="D12" s="9"/>
      <c r="E12" s="11">
        <v>500</v>
      </c>
      <c r="F12" s="11">
        <v>500</v>
      </c>
      <c r="G12" s="11"/>
      <c r="H12" s="11">
        <f t="shared" si="1"/>
        <v>0</v>
      </c>
      <c r="I12" s="11">
        <f t="shared" si="2"/>
        <v>50</v>
      </c>
      <c r="J12" s="11"/>
      <c r="K12" s="11">
        <v>500</v>
      </c>
      <c r="L12" s="11">
        <v>500</v>
      </c>
      <c r="M12" s="11"/>
      <c r="N12" s="24">
        <f t="shared" si="0"/>
        <v>0</v>
      </c>
      <c r="O12" s="11">
        <f t="shared" si="3"/>
        <v>0</v>
      </c>
      <c r="W12" s="1"/>
      <c r="Y12" s="4"/>
      <c r="Z12" s="4"/>
    </row>
    <row r="13" spans="1:26" s="30" customFormat="1" ht="12.75" customHeight="1">
      <c r="A13" s="28" t="s">
        <v>5</v>
      </c>
      <c r="B13" s="29"/>
      <c r="C13" s="31">
        <v>344</v>
      </c>
      <c r="D13" s="43"/>
      <c r="E13" s="31">
        <v>340</v>
      </c>
      <c r="F13" s="31">
        <v>340</v>
      </c>
      <c r="G13" s="31"/>
      <c r="H13" s="11">
        <f t="shared" si="1"/>
        <v>0</v>
      </c>
      <c r="I13" s="11">
        <f t="shared" si="2"/>
        <v>-4</v>
      </c>
      <c r="J13" s="31"/>
      <c r="K13" s="31">
        <v>350</v>
      </c>
      <c r="L13" s="31">
        <v>350</v>
      </c>
      <c r="M13" s="31"/>
      <c r="N13" s="24">
        <f t="shared" si="0"/>
        <v>0</v>
      </c>
      <c r="O13" s="11">
        <f t="shared" si="3"/>
        <v>10</v>
      </c>
      <c r="W13" s="33"/>
      <c r="Y13" s="34"/>
      <c r="Z13" s="34"/>
    </row>
    <row r="14" spans="1:26" ht="12.75" customHeight="1">
      <c r="A14" s="17" t="s">
        <v>6</v>
      </c>
      <c r="B14" s="25"/>
      <c r="C14" s="11">
        <v>2900</v>
      </c>
      <c r="D14" s="9"/>
      <c r="E14" s="11">
        <v>3200</v>
      </c>
      <c r="F14" s="11">
        <v>3200</v>
      </c>
      <c r="G14" s="11"/>
      <c r="H14" s="11">
        <f t="shared" si="1"/>
        <v>0</v>
      </c>
      <c r="I14" s="11">
        <f t="shared" si="2"/>
        <v>300</v>
      </c>
      <c r="J14" s="11"/>
      <c r="K14" s="11">
        <v>3400</v>
      </c>
      <c r="L14" s="11">
        <v>3400</v>
      </c>
      <c r="M14" s="11"/>
      <c r="N14" s="24">
        <f t="shared" si="0"/>
        <v>0</v>
      </c>
      <c r="O14" s="11">
        <f t="shared" si="3"/>
        <v>200</v>
      </c>
      <c r="W14" s="1"/>
      <c r="Y14" s="4"/>
      <c r="Z14" s="4"/>
    </row>
    <row r="15" spans="1:26" ht="12.75" customHeight="1">
      <c r="A15" s="17" t="s">
        <v>45</v>
      </c>
      <c r="B15" s="25"/>
      <c r="C15" s="11">
        <v>330</v>
      </c>
      <c r="D15" s="42"/>
      <c r="E15" s="11">
        <v>250</v>
      </c>
      <c r="F15" s="11">
        <v>250</v>
      </c>
      <c r="G15" s="11"/>
      <c r="H15" s="11">
        <f t="shared" si="1"/>
        <v>0</v>
      </c>
      <c r="I15" s="11">
        <f t="shared" si="2"/>
        <v>-80</v>
      </c>
      <c r="J15" s="11"/>
      <c r="K15" s="11">
        <v>275</v>
      </c>
      <c r="L15" s="11">
        <v>275</v>
      </c>
      <c r="M15" s="11"/>
      <c r="N15" s="24">
        <f t="shared" si="0"/>
        <v>0</v>
      </c>
      <c r="O15" s="11">
        <f t="shared" si="3"/>
        <v>25</v>
      </c>
      <c r="W15" s="1"/>
      <c r="Y15" s="4"/>
      <c r="Z15" s="4"/>
    </row>
    <row r="16" spans="1:15" ht="12.75" customHeight="1">
      <c r="A16" s="24" t="s">
        <v>7</v>
      </c>
      <c r="B16" s="25"/>
      <c r="C16" s="11">
        <v>84</v>
      </c>
      <c r="D16" s="42"/>
      <c r="E16" s="11">
        <v>85</v>
      </c>
      <c r="F16" s="11">
        <v>85</v>
      </c>
      <c r="G16" s="11"/>
      <c r="H16" s="11">
        <f t="shared" si="1"/>
        <v>0</v>
      </c>
      <c r="I16" s="11">
        <f t="shared" si="2"/>
        <v>1</v>
      </c>
      <c r="J16" s="11"/>
      <c r="K16" s="11">
        <v>100</v>
      </c>
      <c r="L16" s="11">
        <v>100</v>
      </c>
      <c r="M16" s="11"/>
      <c r="N16" s="24">
        <f t="shared" si="0"/>
        <v>0</v>
      </c>
      <c r="O16" s="11">
        <f t="shared" si="3"/>
        <v>15</v>
      </c>
    </row>
    <row r="17" spans="1:15" ht="12.75" customHeight="1">
      <c r="A17" s="24" t="s">
        <v>8</v>
      </c>
      <c r="B17" s="25"/>
      <c r="C17" s="11">
        <v>1450</v>
      </c>
      <c r="D17" s="9"/>
      <c r="E17" s="11">
        <v>1300</v>
      </c>
      <c r="F17" s="11">
        <v>1300</v>
      </c>
      <c r="G17" s="11"/>
      <c r="H17" s="11">
        <f t="shared" si="1"/>
        <v>0</v>
      </c>
      <c r="I17" s="11">
        <f t="shared" si="2"/>
        <v>-150</v>
      </c>
      <c r="J17" s="11"/>
      <c r="K17" s="11">
        <v>1250</v>
      </c>
      <c r="L17" s="11">
        <v>1250</v>
      </c>
      <c r="M17" s="11"/>
      <c r="N17" s="24">
        <f t="shared" si="0"/>
        <v>0</v>
      </c>
      <c r="O17" s="11">
        <f t="shared" si="3"/>
        <v>-50</v>
      </c>
    </row>
    <row r="18" spans="1:15" ht="12.75" customHeight="1">
      <c r="A18" s="24" t="s">
        <v>9</v>
      </c>
      <c r="B18" s="25"/>
      <c r="C18" s="11">
        <v>330</v>
      </c>
      <c r="D18" s="9"/>
      <c r="E18" s="11">
        <v>525</v>
      </c>
      <c r="F18" s="11">
        <v>400</v>
      </c>
      <c r="G18" s="11"/>
      <c r="H18" s="11">
        <f t="shared" si="1"/>
        <v>-125</v>
      </c>
      <c r="I18" s="11">
        <f t="shared" si="2"/>
        <v>70</v>
      </c>
      <c r="J18" s="11"/>
      <c r="K18" s="11">
        <v>450</v>
      </c>
      <c r="L18" s="11">
        <v>450</v>
      </c>
      <c r="M18" s="11"/>
      <c r="N18" s="24">
        <f t="shared" si="0"/>
        <v>0</v>
      </c>
      <c r="O18" s="11">
        <f t="shared" si="3"/>
        <v>50</v>
      </c>
    </row>
    <row r="19" spans="1:15" ht="12.75" customHeight="1">
      <c r="A19" s="24" t="s">
        <v>51</v>
      </c>
      <c r="B19" s="25"/>
      <c r="C19" s="11">
        <v>292</v>
      </c>
      <c r="D19" s="9"/>
      <c r="E19" s="11">
        <v>50</v>
      </c>
      <c r="F19" s="11">
        <v>50</v>
      </c>
      <c r="G19" s="11"/>
      <c r="H19" s="11">
        <f t="shared" si="1"/>
        <v>0</v>
      </c>
      <c r="I19" s="11">
        <f t="shared" si="2"/>
        <v>-242</v>
      </c>
      <c r="J19" s="11"/>
      <c r="K19" s="11">
        <v>25</v>
      </c>
      <c r="L19" s="11">
        <v>25</v>
      </c>
      <c r="M19" s="11"/>
      <c r="N19" s="24">
        <f t="shared" si="0"/>
        <v>0</v>
      </c>
      <c r="O19" s="11">
        <f t="shared" si="3"/>
        <v>-25</v>
      </c>
    </row>
    <row r="20" spans="1:15" ht="12.75" customHeight="1">
      <c r="A20" s="24" t="s">
        <v>35</v>
      </c>
      <c r="B20" s="25"/>
      <c r="C20" s="11">
        <v>1313</v>
      </c>
      <c r="D20" s="9"/>
      <c r="E20" s="11">
        <v>1300</v>
      </c>
      <c r="F20" s="11">
        <v>1300</v>
      </c>
      <c r="G20" s="11"/>
      <c r="H20" s="11">
        <f t="shared" si="1"/>
        <v>0</v>
      </c>
      <c r="I20" s="11">
        <f t="shared" si="2"/>
        <v>-13</v>
      </c>
      <c r="J20" s="11"/>
      <c r="K20" s="11">
        <v>1350</v>
      </c>
      <c r="L20" s="11">
        <v>1350</v>
      </c>
      <c r="M20" s="11"/>
      <c r="N20" s="24">
        <f t="shared" si="0"/>
        <v>0</v>
      </c>
      <c r="O20" s="11">
        <f t="shared" si="3"/>
        <v>50</v>
      </c>
    </row>
    <row r="21" spans="1:15" ht="12.75" customHeight="1">
      <c r="A21" s="24" t="s">
        <v>10</v>
      </c>
      <c r="B21" s="25"/>
      <c r="C21" s="11">
        <v>575</v>
      </c>
      <c r="D21" s="9"/>
      <c r="E21" s="11">
        <v>600</v>
      </c>
      <c r="F21" s="11">
        <v>600</v>
      </c>
      <c r="G21" s="11"/>
      <c r="H21" s="11">
        <f t="shared" si="1"/>
        <v>0</v>
      </c>
      <c r="I21" s="11">
        <f t="shared" si="2"/>
        <v>25</v>
      </c>
      <c r="J21" s="11"/>
      <c r="K21" s="11">
        <v>575</v>
      </c>
      <c r="L21" s="11">
        <v>575</v>
      </c>
      <c r="M21" s="11"/>
      <c r="N21" s="24">
        <f t="shared" si="0"/>
        <v>0</v>
      </c>
      <c r="O21" s="11">
        <f t="shared" si="3"/>
        <v>-25</v>
      </c>
    </row>
    <row r="22" spans="1:15" ht="12.75" customHeight="1">
      <c r="A22" s="24" t="s">
        <v>11</v>
      </c>
      <c r="B22" s="25"/>
      <c r="C22" s="11">
        <v>370</v>
      </c>
      <c r="D22" s="42"/>
      <c r="E22" s="11">
        <v>340</v>
      </c>
      <c r="F22" s="11">
        <v>340</v>
      </c>
      <c r="G22" s="11"/>
      <c r="H22" s="11">
        <f t="shared" si="1"/>
        <v>0</v>
      </c>
      <c r="I22" s="11">
        <f t="shared" si="2"/>
        <v>-30</v>
      </c>
      <c r="J22" s="11"/>
      <c r="K22" s="11">
        <v>350</v>
      </c>
      <c r="L22" s="11">
        <v>350</v>
      </c>
      <c r="M22" s="11"/>
      <c r="N22" s="24">
        <f t="shared" si="0"/>
        <v>0</v>
      </c>
      <c r="O22" s="11">
        <f t="shared" si="3"/>
        <v>10</v>
      </c>
    </row>
    <row r="23" spans="1:15" ht="12.75" customHeight="1">
      <c r="A23" s="24" t="s">
        <v>12</v>
      </c>
      <c r="B23" s="25"/>
      <c r="C23" s="11">
        <v>372</v>
      </c>
      <c r="D23" s="9"/>
      <c r="E23" s="11">
        <v>400</v>
      </c>
      <c r="F23" s="11">
        <v>400</v>
      </c>
      <c r="G23" s="11"/>
      <c r="H23" s="11">
        <f t="shared" si="1"/>
        <v>0</v>
      </c>
      <c r="I23" s="11">
        <f t="shared" si="2"/>
        <v>28</v>
      </c>
      <c r="J23" s="11"/>
      <c r="K23" s="11">
        <v>415</v>
      </c>
      <c r="L23" s="11">
        <v>415</v>
      </c>
      <c r="M23" s="11"/>
      <c r="N23" s="24">
        <f t="shared" si="0"/>
        <v>0</v>
      </c>
      <c r="O23" s="11">
        <f t="shared" si="3"/>
        <v>15</v>
      </c>
    </row>
    <row r="24" spans="1:15" ht="12.75" customHeight="1">
      <c r="A24" s="24" t="s">
        <v>13</v>
      </c>
      <c r="B24" s="25"/>
      <c r="C24" s="11">
        <v>111</v>
      </c>
      <c r="D24" s="42"/>
      <c r="E24" s="11">
        <v>100</v>
      </c>
      <c r="F24" s="11">
        <v>100</v>
      </c>
      <c r="G24" s="11"/>
      <c r="H24" s="11">
        <f t="shared" si="1"/>
        <v>0</v>
      </c>
      <c r="I24" s="11">
        <f t="shared" si="2"/>
        <v>-11</v>
      </c>
      <c r="J24" s="11"/>
      <c r="K24" s="11">
        <v>115</v>
      </c>
      <c r="L24" s="11">
        <v>115</v>
      </c>
      <c r="M24" s="11"/>
      <c r="N24" s="24">
        <f t="shared" si="0"/>
        <v>0</v>
      </c>
      <c r="O24" s="11">
        <f t="shared" si="3"/>
        <v>15</v>
      </c>
    </row>
    <row r="25" spans="1:15" ht="12.75" customHeight="1">
      <c r="A25" s="24" t="s">
        <v>44</v>
      </c>
      <c r="B25" s="25"/>
      <c r="C25" s="11">
        <v>415</v>
      </c>
      <c r="D25" s="42"/>
      <c r="E25" s="11">
        <v>425</v>
      </c>
      <c r="F25" s="11">
        <v>425</v>
      </c>
      <c r="G25" s="11"/>
      <c r="H25" s="11">
        <f t="shared" si="1"/>
        <v>0</v>
      </c>
      <c r="I25" s="11">
        <f t="shared" si="2"/>
        <v>10</v>
      </c>
      <c r="J25" s="11"/>
      <c r="K25" s="11">
        <v>420</v>
      </c>
      <c r="L25" s="11">
        <v>420</v>
      </c>
      <c r="M25" s="11"/>
      <c r="N25" s="24">
        <f t="shared" si="0"/>
        <v>0</v>
      </c>
      <c r="O25" s="11">
        <f t="shared" si="3"/>
        <v>-5</v>
      </c>
    </row>
    <row r="26" spans="1:15" ht="12.75" customHeight="1">
      <c r="A26" s="24" t="s">
        <v>14</v>
      </c>
      <c r="B26" s="25"/>
      <c r="C26" s="11">
        <v>1960</v>
      </c>
      <c r="D26" s="9"/>
      <c r="E26" s="11">
        <v>1000</v>
      </c>
      <c r="F26" s="11">
        <v>650</v>
      </c>
      <c r="G26" s="11"/>
      <c r="H26" s="11">
        <f t="shared" si="1"/>
        <v>-350</v>
      </c>
      <c r="I26" s="11">
        <f t="shared" si="2"/>
        <v>-1310</v>
      </c>
      <c r="J26" s="11"/>
      <c r="K26" s="11">
        <v>1500</v>
      </c>
      <c r="L26" s="11">
        <v>1500</v>
      </c>
      <c r="M26" s="11"/>
      <c r="N26" s="24">
        <f t="shared" si="0"/>
        <v>0</v>
      </c>
      <c r="O26" s="11">
        <f t="shared" si="3"/>
        <v>850</v>
      </c>
    </row>
    <row r="27" spans="1:15" ht="12.75" customHeight="1">
      <c r="A27" s="24" t="s">
        <v>15</v>
      </c>
      <c r="B27" s="25"/>
      <c r="C27" s="11">
        <v>1550</v>
      </c>
      <c r="D27" s="9"/>
      <c r="E27" s="11">
        <v>1900</v>
      </c>
      <c r="F27" s="11">
        <v>1900</v>
      </c>
      <c r="G27" s="11"/>
      <c r="H27" s="11">
        <f t="shared" si="1"/>
        <v>0</v>
      </c>
      <c r="I27" s="11">
        <f t="shared" si="2"/>
        <v>350</v>
      </c>
      <c r="J27" s="11"/>
      <c r="K27" s="11">
        <v>1650</v>
      </c>
      <c r="L27" s="11">
        <v>1650</v>
      </c>
      <c r="M27" s="11"/>
      <c r="N27" s="24">
        <f t="shared" si="0"/>
        <v>0</v>
      </c>
      <c r="O27" s="11">
        <f t="shared" si="3"/>
        <v>-250</v>
      </c>
    </row>
    <row r="28" spans="1:15" ht="12.75" customHeight="1">
      <c r="A28" s="17" t="s">
        <v>16</v>
      </c>
      <c r="B28" s="25"/>
      <c r="C28" s="11">
        <v>1478</v>
      </c>
      <c r="D28" s="9"/>
      <c r="E28" s="11">
        <v>1400</v>
      </c>
      <c r="F28" s="11">
        <v>1400</v>
      </c>
      <c r="G28" s="11"/>
      <c r="H28" s="11">
        <f t="shared" si="1"/>
        <v>0</v>
      </c>
      <c r="I28" s="11">
        <f t="shared" si="2"/>
        <v>-78</v>
      </c>
      <c r="J28" s="11"/>
      <c r="K28" s="11">
        <v>1400</v>
      </c>
      <c r="L28" s="11">
        <v>1400</v>
      </c>
      <c r="M28" s="11"/>
      <c r="N28" s="24">
        <f t="shared" si="0"/>
        <v>0</v>
      </c>
      <c r="O28" s="11">
        <f t="shared" si="3"/>
        <v>0</v>
      </c>
    </row>
    <row r="29" spans="1:15" ht="12.75" customHeight="1">
      <c r="A29" s="17" t="s">
        <v>17</v>
      </c>
      <c r="B29" s="25"/>
      <c r="C29" s="11">
        <v>650</v>
      </c>
      <c r="D29" s="9"/>
      <c r="E29" s="11">
        <v>700</v>
      </c>
      <c r="F29" s="11">
        <v>700</v>
      </c>
      <c r="G29" s="11"/>
      <c r="H29" s="11">
        <f t="shared" si="1"/>
        <v>0</v>
      </c>
      <c r="I29" s="11">
        <f t="shared" si="2"/>
        <v>50</v>
      </c>
      <c r="J29" s="11"/>
      <c r="K29" s="11">
        <v>700</v>
      </c>
      <c r="L29" s="11">
        <v>700</v>
      </c>
      <c r="M29" s="11"/>
      <c r="N29" s="24">
        <f t="shared" si="0"/>
        <v>0</v>
      </c>
      <c r="O29" s="11">
        <f t="shared" si="3"/>
        <v>0</v>
      </c>
    </row>
    <row r="30" spans="1:15" ht="12.75" customHeight="1">
      <c r="A30" s="17" t="s">
        <v>18</v>
      </c>
      <c r="B30" s="25"/>
      <c r="C30" s="11">
        <v>220</v>
      </c>
      <c r="D30" s="42"/>
      <c r="E30" s="11">
        <v>180</v>
      </c>
      <c r="F30" s="11">
        <v>180</v>
      </c>
      <c r="G30" s="11"/>
      <c r="H30" s="11">
        <f t="shared" si="1"/>
        <v>0</v>
      </c>
      <c r="I30" s="11">
        <f t="shared" si="2"/>
        <v>-40</v>
      </c>
      <c r="J30" s="11"/>
      <c r="K30" s="11">
        <v>200</v>
      </c>
      <c r="L30" s="11">
        <v>200</v>
      </c>
      <c r="M30" s="11"/>
      <c r="N30" s="24">
        <f t="shared" si="0"/>
        <v>0</v>
      </c>
      <c r="O30" s="11">
        <f t="shared" si="3"/>
        <v>20</v>
      </c>
    </row>
    <row r="31" spans="1:15" ht="12.75" customHeight="1">
      <c r="A31" s="17" t="s">
        <v>19</v>
      </c>
      <c r="B31" s="25"/>
      <c r="C31" s="11">
        <v>61</v>
      </c>
      <c r="D31" s="9"/>
      <c r="E31" s="11">
        <v>60</v>
      </c>
      <c r="F31" s="11">
        <v>60</v>
      </c>
      <c r="G31" s="11"/>
      <c r="H31" s="11">
        <f t="shared" si="1"/>
        <v>0</v>
      </c>
      <c r="I31" s="11">
        <f t="shared" si="2"/>
        <v>-1</v>
      </c>
      <c r="J31" s="11"/>
      <c r="K31" s="11">
        <v>60</v>
      </c>
      <c r="L31" s="11">
        <v>60</v>
      </c>
      <c r="M31" s="11"/>
      <c r="N31" s="24">
        <f t="shared" si="0"/>
        <v>0</v>
      </c>
      <c r="O31" s="11">
        <f t="shared" si="3"/>
        <v>0</v>
      </c>
    </row>
    <row r="32" spans="1:15" ht="12.75" customHeight="1">
      <c r="A32" s="17" t="s">
        <v>20</v>
      </c>
      <c r="B32" s="25"/>
      <c r="C32" s="11">
        <v>238</v>
      </c>
      <c r="D32" s="42"/>
      <c r="E32" s="11">
        <v>600</v>
      </c>
      <c r="F32" s="11">
        <v>600</v>
      </c>
      <c r="G32" s="11"/>
      <c r="H32" s="11">
        <f t="shared" si="1"/>
        <v>0</v>
      </c>
      <c r="I32" s="11">
        <f t="shared" si="2"/>
        <v>362</v>
      </c>
      <c r="J32" s="11"/>
      <c r="K32" s="11">
        <v>410</v>
      </c>
      <c r="L32" s="11">
        <v>410</v>
      </c>
      <c r="M32" s="11"/>
      <c r="N32" s="24">
        <f t="shared" si="0"/>
        <v>0</v>
      </c>
      <c r="O32" s="11">
        <f t="shared" si="3"/>
        <v>-190</v>
      </c>
    </row>
    <row r="33" spans="1:15" ht="12.75" customHeight="1">
      <c r="A33" s="17" t="s">
        <v>48</v>
      </c>
      <c r="B33" s="25"/>
      <c r="C33" s="11">
        <v>210</v>
      </c>
      <c r="D33" s="42"/>
      <c r="E33" s="11">
        <v>260</v>
      </c>
      <c r="F33" s="11">
        <v>260</v>
      </c>
      <c r="G33" s="11"/>
      <c r="H33" s="11">
        <f t="shared" si="1"/>
        <v>0</v>
      </c>
      <c r="I33" s="11">
        <f t="shared" si="2"/>
        <v>50</v>
      </c>
      <c r="J33" s="11"/>
      <c r="K33" s="11">
        <v>280</v>
      </c>
      <c r="L33" s="11">
        <v>280</v>
      </c>
      <c r="M33" s="11"/>
      <c r="N33" s="24">
        <f t="shared" si="0"/>
        <v>0</v>
      </c>
      <c r="O33" s="11">
        <f t="shared" si="3"/>
        <v>20</v>
      </c>
    </row>
    <row r="34" spans="1:15" ht="12.75" customHeight="1">
      <c r="A34" s="17" t="s">
        <v>55</v>
      </c>
      <c r="B34" s="25"/>
      <c r="C34" s="11">
        <v>280</v>
      </c>
      <c r="D34" s="42"/>
      <c r="E34" s="11">
        <v>350</v>
      </c>
      <c r="F34" s="11">
        <v>350</v>
      </c>
      <c r="G34" s="11"/>
      <c r="H34" s="11">
        <f t="shared" si="1"/>
        <v>0</v>
      </c>
      <c r="I34" s="11">
        <f t="shared" si="2"/>
        <v>70</v>
      </c>
      <c r="J34" s="11"/>
      <c r="K34" s="11">
        <v>370</v>
      </c>
      <c r="L34" s="11">
        <v>370</v>
      </c>
      <c r="M34" s="11"/>
      <c r="N34" s="24">
        <f t="shared" si="0"/>
        <v>0</v>
      </c>
      <c r="O34" s="11">
        <f t="shared" si="3"/>
        <v>20</v>
      </c>
    </row>
    <row r="35" spans="1:15" ht="12.75" customHeight="1">
      <c r="A35" s="17" t="s">
        <v>21</v>
      </c>
      <c r="B35" s="25"/>
      <c r="C35" s="11">
        <v>1006</v>
      </c>
      <c r="D35" s="9"/>
      <c r="E35" s="11">
        <v>1050</v>
      </c>
      <c r="F35" s="11">
        <v>900</v>
      </c>
      <c r="G35" s="11"/>
      <c r="H35" s="11">
        <f t="shared" si="1"/>
        <v>-150</v>
      </c>
      <c r="I35" s="11">
        <f t="shared" si="2"/>
        <v>-106</v>
      </c>
      <c r="J35" s="11"/>
      <c r="K35" s="11">
        <v>1100</v>
      </c>
      <c r="L35" s="11">
        <v>1100</v>
      </c>
      <c r="M35" s="11"/>
      <c r="N35" s="24">
        <f t="shared" si="0"/>
        <v>0</v>
      </c>
      <c r="O35" s="11">
        <f t="shared" si="3"/>
        <v>200</v>
      </c>
    </row>
    <row r="36" spans="1:15" ht="12.75" customHeight="1">
      <c r="A36" s="17" t="s">
        <v>22</v>
      </c>
      <c r="B36" s="25"/>
      <c r="C36" s="11">
        <v>680</v>
      </c>
      <c r="D36" s="9"/>
      <c r="E36" s="11">
        <v>725</v>
      </c>
      <c r="F36" s="11">
        <v>725</v>
      </c>
      <c r="G36" s="11"/>
      <c r="H36" s="11">
        <f t="shared" si="1"/>
        <v>0</v>
      </c>
      <c r="I36" s="11">
        <f t="shared" si="2"/>
        <v>45</v>
      </c>
      <c r="J36" s="11"/>
      <c r="K36" s="11">
        <v>750</v>
      </c>
      <c r="L36" s="11">
        <v>750</v>
      </c>
      <c r="M36" s="11"/>
      <c r="N36" s="24">
        <f t="shared" si="0"/>
        <v>0</v>
      </c>
      <c r="O36" s="11">
        <f t="shared" si="3"/>
        <v>25</v>
      </c>
    </row>
    <row r="37" spans="1:15" ht="12.75" customHeight="1">
      <c r="A37" s="17" t="s">
        <v>40</v>
      </c>
      <c r="B37" s="25"/>
      <c r="C37" s="11">
        <v>410</v>
      </c>
      <c r="D37" s="42"/>
      <c r="E37" s="11">
        <v>475</v>
      </c>
      <c r="F37" s="11">
        <v>475</v>
      </c>
      <c r="G37" s="11"/>
      <c r="H37" s="11">
        <f t="shared" si="1"/>
        <v>0</v>
      </c>
      <c r="I37" s="11">
        <f t="shared" si="2"/>
        <v>65</v>
      </c>
      <c r="J37" s="11"/>
      <c r="K37" s="11">
        <v>470</v>
      </c>
      <c r="L37" s="11">
        <v>470</v>
      </c>
      <c r="M37" s="11"/>
      <c r="N37" s="24">
        <f t="shared" si="0"/>
        <v>0</v>
      </c>
      <c r="O37" s="11">
        <f t="shared" si="3"/>
        <v>-5</v>
      </c>
    </row>
    <row r="38" spans="1:15" ht="12.75" customHeight="1">
      <c r="A38" s="17" t="s">
        <v>23</v>
      </c>
      <c r="B38" s="25"/>
      <c r="C38" s="11">
        <v>81</v>
      </c>
      <c r="D38" s="42"/>
      <c r="E38" s="11">
        <v>90</v>
      </c>
      <c r="F38" s="11">
        <v>90</v>
      </c>
      <c r="G38" s="11"/>
      <c r="H38" s="11">
        <f t="shared" si="1"/>
        <v>0</v>
      </c>
      <c r="I38" s="11">
        <f t="shared" si="2"/>
        <v>9</v>
      </c>
      <c r="J38" s="11"/>
      <c r="K38" s="11">
        <v>65</v>
      </c>
      <c r="L38" s="11">
        <v>65</v>
      </c>
      <c r="M38" s="11"/>
      <c r="N38" s="24">
        <f t="shared" si="0"/>
        <v>0</v>
      </c>
      <c r="O38" s="11">
        <f t="shared" si="3"/>
        <v>-25</v>
      </c>
    </row>
    <row r="39" spans="1:15" ht="12.75" customHeight="1">
      <c r="A39" s="58" t="s">
        <v>56</v>
      </c>
      <c r="B39" s="25"/>
      <c r="C39" s="11">
        <v>275</v>
      </c>
      <c r="D39" s="42"/>
      <c r="E39" s="11">
        <v>280</v>
      </c>
      <c r="F39" s="11">
        <v>280</v>
      </c>
      <c r="G39" s="11"/>
      <c r="H39" s="11">
        <f t="shared" si="1"/>
        <v>0</v>
      </c>
      <c r="I39" s="11">
        <f t="shared" si="2"/>
        <v>5</v>
      </c>
      <c r="J39" s="11"/>
      <c r="K39" s="11">
        <v>280</v>
      </c>
      <c r="L39" s="11">
        <v>280</v>
      </c>
      <c r="M39" s="11"/>
      <c r="N39" s="24">
        <f t="shared" si="0"/>
        <v>0</v>
      </c>
      <c r="O39" s="11">
        <f t="shared" si="3"/>
        <v>0</v>
      </c>
    </row>
    <row r="40" spans="1:15" ht="12.75" customHeight="1">
      <c r="A40" s="17" t="s">
        <v>24</v>
      </c>
      <c r="B40" s="25"/>
      <c r="C40" s="11">
        <v>3400</v>
      </c>
      <c r="D40" s="9"/>
      <c r="E40" s="11">
        <v>2800</v>
      </c>
      <c r="F40" s="11">
        <v>2800</v>
      </c>
      <c r="G40" s="11"/>
      <c r="H40" s="11">
        <f t="shared" si="1"/>
        <v>0</v>
      </c>
      <c r="I40" s="11">
        <f t="shared" si="2"/>
        <v>-600</v>
      </c>
      <c r="J40" s="11"/>
      <c r="K40" s="11">
        <v>3000</v>
      </c>
      <c r="L40" s="11">
        <v>3000</v>
      </c>
      <c r="M40" s="11"/>
      <c r="N40" s="24">
        <f t="shared" si="0"/>
        <v>0</v>
      </c>
      <c r="O40" s="11">
        <f t="shared" si="3"/>
        <v>200</v>
      </c>
    </row>
    <row r="41" spans="1:15" ht="12.75" customHeight="1">
      <c r="A41" s="17" t="s">
        <v>25</v>
      </c>
      <c r="B41" s="25"/>
      <c r="C41" s="11">
        <v>1500</v>
      </c>
      <c r="D41" s="9"/>
      <c r="E41" s="11">
        <v>1100</v>
      </c>
      <c r="F41" s="11">
        <v>1100</v>
      </c>
      <c r="G41" s="11"/>
      <c r="H41" s="11">
        <f t="shared" si="1"/>
        <v>0</v>
      </c>
      <c r="I41" s="11">
        <f t="shared" si="2"/>
        <v>-400</v>
      </c>
      <c r="J41" s="11"/>
      <c r="K41" s="11">
        <v>1200</v>
      </c>
      <c r="L41" s="11">
        <v>1400</v>
      </c>
      <c r="M41" s="11"/>
      <c r="N41" s="24">
        <f t="shared" si="0"/>
        <v>200</v>
      </c>
      <c r="O41" s="11">
        <f t="shared" si="3"/>
        <v>300</v>
      </c>
    </row>
    <row r="42" spans="1:15" ht="12.75" customHeight="1">
      <c r="A42" s="17" t="s">
        <v>26</v>
      </c>
      <c r="B42" s="25"/>
      <c r="C42" s="11">
        <v>194</v>
      </c>
      <c r="D42" s="42"/>
      <c r="E42" s="11">
        <v>200</v>
      </c>
      <c r="F42" s="11">
        <v>200</v>
      </c>
      <c r="G42" s="11"/>
      <c r="H42" s="11">
        <f t="shared" si="1"/>
        <v>0</v>
      </c>
      <c r="I42" s="11">
        <f t="shared" si="2"/>
        <v>6</v>
      </c>
      <c r="J42" s="11"/>
      <c r="K42" s="11">
        <v>220</v>
      </c>
      <c r="L42" s="11">
        <v>220</v>
      </c>
      <c r="M42" s="11"/>
      <c r="N42" s="24">
        <f t="shared" si="0"/>
        <v>0</v>
      </c>
      <c r="O42" s="11">
        <f t="shared" si="3"/>
        <v>20</v>
      </c>
    </row>
    <row r="43" spans="1:15" ht="12.75" customHeight="1">
      <c r="A43" s="17" t="s">
        <v>28</v>
      </c>
      <c r="B43" s="25"/>
      <c r="C43" s="11">
        <v>1193</v>
      </c>
      <c r="D43" s="9"/>
      <c r="E43" s="11">
        <v>1225</v>
      </c>
      <c r="F43" s="11">
        <v>1225</v>
      </c>
      <c r="G43" s="11"/>
      <c r="H43" s="11">
        <f t="shared" si="1"/>
        <v>0</v>
      </c>
      <c r="I43" s="11">
        <f t="shared" si="2"/>
        <v>32</v>
      </c>
      <c r="J43" s="11"/>
      <c r="K43" s="11">
        <v>1250</v>
      </c>
      <c r="L43" s="11">
        <v>1250</v>
      </c>
      <c r="M43" s="11"/>
      <c r="N43" s="24">
        <f t="shared" si="0"/>
        <v>0</v>
      </c>
      <c r="O43" s="11">
        <f t="shared" si="3"/>
        <v>25</v>
      </c>
    </row>
    <row r="44" spans="1:15" ht="12.75" customHeight="1">
      <c r="A44" s="17" t="s">
        <v>27</v>
      </c>
      <c r="B44" s="25"/>
      <c r="C44" s="11">
        <v>1200</v>
      </c>
      <c r="D44" s="9"/>
      <c r="E44" s="11">
        <v>1150</v>
      </c>
      <c r="F44" s="11">
        <v>1150</v>
      </c>
      <c r="G44" s="11"/>
      <c r="H44" s="11">
        <f t="shared" si="1"/>
        <v>0</v>
      </c>
      <c r="I44" s="11">
        <f t="shared" si="2"/>
        <v>-50</v>
      </c>
      <c r="J44" s="11"/>
      <c r="K44" s="11">
        <v>1150</v>
      </c>
      <c r="L44" s="11">
        <v>1150</v>
      </c>
      <c r="M44" s="11"/>
      <c r="N44" s="24">
        <f t="shared" si="0"/>
        <v>0</v>
      </c>
      <c r="O44" s="11">
        <f t="shared" si="3"/>
        <v>0</v>
      </c>
    </row>
    <row r="45" spans="1:15" ht="12.75" customHeight="1">
      <c r="A45" s="17" t="s">
        <v>59</v>
      </c>
      <c r="B45" s="25"/>
      <c r="C45" s="11">
        <v>230</v>
      </c>
      <c r="D45" s="9"/>
      <c r="E45" s="11">
        <v>250</v>
      </c>
      <c r="F45" s="11">
        <v>250</v>
      </c>
      <c r="G45" s="11"/>
      <c r="H45" s="11">
        <f t="shared" si="1"/>
        <v>0</v>
      </c>
      <c r="I45" s="11">
        <f t="shared" si="2"/>
        <v>20</v>
      </c>
      <c r="J45" s="11"/>
      <c r="K45" s="11">
        <v>325</v>
      </c>
      <c r="L45" s="11">
        <v>325</v>
      </c>
      <c r="M45" s="11"/>
      <c r="N45" s="24">
        <f t="shared" si="0"/>
        <v>0</v>
      </c>
      <c r="O45" s="11">
        <f t="shared" si="3"/>
        <v>75</v>
      </c>
    </row>
    <row r="46" spans="1:15" ht="12.75" customHeight="1">
      <c r="A46" s="17" t="s">
        <v>29</v>
      </c>
      <c r="B46" s="25"/>
      <c r="C46" s="11">
        <v>359</v>
      </c>
      <c r="D46" s="9"/>
      <c r="E46" s="11">
        <v>350</v>
      </c>
      <c r="F46" s="11">
        <v>350</v>
      </c>
      <c r="G46" s="11"/>
      <c r="H46" s="11">
        <f t="shared" si="1"/>
        <v>0</v>
      </c>
      <c r="I46" s="11">
        <f t="shared" si="2"/>
        <v>-9</v>
      </c>
      <c r="J46" s="11"/>
      <c r="K46" s="11">
        <v>360</v>
      </c>
      <c r="L46" s="11">
        <v>360</v>
      </c>
      <c r="M46" s="11"/>
      <c r="N46" s="24">
        <f t="shared" si="0"/>
        <v>0</v>
      </c>
      <c r="O46" s="11">
        <f t="shared" si="3"/>
        <v>10</v>
      </c>
    </row>
    <row r="47" spans="1:15" ht="12.75" customHeight="1">
      <c r="A47" s="17" t="s">
        <v>30</v>
      </c>
      <c r="B47" s="25"/>
      <c r="C47" s="11">
        <v>870</v>
      </c>
      <c r="D47" s="42"/>
      <c r="E47" s="11">
        <v>950</v>
      </c>
      <c r="F47" s="11">
        <v>950</v>
      </c>
      <c r="G47" s="11"/>
      <c r="H47" s="11">
        <f t="shared" si="1"/>
        <v>0</v>
      </c>
      <c r="I47" s="11">
        <f t="shared" si="2"/>
        <v>80</v>
      </c>
      <c r="J47" s="11"/>
      <c r="K47" s="11">
        <v>975</v>
      </c>
      <c r="L47" s="11">
        <v>975</v>
      </c>
      <c r="M47" s="11"/>
      <c r="N47" s="24">
        <f t="shared" si="0"/>
        <v>0</v>
      </c>
      <c r="O47" s="11">
        <f t="shared" si="3"/>
        <v>25</v>
      </c>
    </row>
    <row r="48" spans="1:15" ht="12.75" customHeight="1">
      <c r="A48" s="17" t="s">
        <v>31</v>
      </c>
      <c r="B48" s="25"/>
      <c r="C48" s="11">
        <v>250</v>
      </c>
      <c r="D48" s="42"/>
      <c r="E48" s="11">
        <v>250</v>
      </c>
      <c r="F48" s="11">
        <v>250</v>
      </c>
      <c r="G48" s="11"/>
      <c r="H48" s="11">
        <f t="shared" si="1"/>
        <v>0</v>
      </c>
      <c r="I48" s="11">
        <f t="shared" si="2"/>
        <v>0</v>
      </c>
      <c r="J48" s="11"/>
      <c r="K48" s="11">
        <v>250</v>
      </c>
      <c r="L48" s="11">
        <v>250</v>
      </c>
      <c r="M48" s="11"/>
      <c r="N48" s="24">
        <f t="shared" si="0"/>
        <v>0</v>
      </c>
      <c r="O48" s="11">
        <f t="shared" si="3"/>
        <v>0</v>
      </c>
    </row>
    <row r="49" spans="1:15" ht="12.75" customHeight="1">
      <c r="A49" s="17" t="s">
        <v>32</v>
      </c>
      <c r="B49" s="25"/>
      <c r="C49" s="11">
        <v>125</v>
      </c>
      <c r="D49" s="42"/>
      <c r="E49" s="11">
        <v>126</v>
      </c>
      <c r="F49" s="11">
        <v>126</v>
      </c>
      <c r="G49" s="11"/>
      <c r="H49" s="11">
        <f t="shared" si="1"/>
        <v>0</v>
      </c>
      <c r="I49" s="11">
        <f t="shared" si="2"/>
        <v>1</v>
      </c>
      <c r="J49" s="11"/>
      <c r="K49" s="11">
        <v>126</v>
      </c>
      <c r="L49" s="11">
        <v>126</v>
      </c>
      <c r="M49" s="11"/>
      <c r="N49" s="24">
        <f t="shared" si="0"/>
        <v>0</v>
      </c>
      <c r="O49" s="11">
        <f t="shared" si="3"/>
        <v>0</v>
      </c>
    </row>
    <row r="50" spans="1:15" ht="12.75" customHeight="1">
      <c r="A50" s="17" t="s">
        <v>57</v>
      </c>
      <c r="B50" s="25"/>
      <c r="C50" s="11">
        <v>600</v>
      </c>
      <c r="D50" s="42"/>
      <c r="E50" s="11">
        <v>600</v>
      </c>
      <c r="F50" s="11">
        <v>600</v>
      </c>
      <c r="G50" s="11"/>
      <c r="H50" s="11">
        <f t="shared" si="1"/>
        <v>0</v>
      </c>
      <c r="I50" s="11">
        <f t="shared" si="2"/>
        <v>0</v>
      </c>
      <c r="J50" s="11"/>
      <c r="K50" s="11">
        <v>600</v>
      </c>
      <c r="L50" s="11">
        <v>600</v>
      </c>
      <c r="M50" s="11"/>
      <c r="N50" s="24">
        <f t="shared" si="0"/>
        <v>0</v>
      </c>
      <c r="O50" s="11">
        <f t="shared" si="3"/>
        <v>0</v>
      </c>
    </row>
    <row r="51" spans="1:15" ht="12.75" customHeight="1">
      <c r="A51" s="17" t="s">
        <v>33</v>
      </c>
      <c r="B51" s="25"/>
      <c r="C51" s="11">
        <v>271</v>
      </c>
      <c r="D51" s="42"/>
      <c r="E51" s="11">
        <v>250</v>
      </c>
      <c r="F51" s="11">
        <v>250</v>
      </c>
      <c r="G51" s="11"/>
      <c r="H51" s="11">
        <f t="shared" si="1"/>
        <v>0</v>
      </c>
      <c r="I51" s="11">
        <f t="shared" si="2"/>
        <v>-21</v>
      </c>
      <c r="J51" s="11"/>
      <c r="K51" s="11">
        <v>280</v>
      </c>
      <c r="L51" s="11">
        <v>280</v>
      </c>
      <c r="M51" s="11"/>
      <c r="N51" s="24">
        <f t="shared" si="0"/>
        <v>0</v>
      </c>
      <c r="O51" s="11">
        <f t="shared" si="3"/>
        <v>30</v>
      </c>
    </row>
    <row r="52" spans="1:15" ht="12.75" customHeight="1">
      <c r="A52" s="17" t="s">
        <v>46</v>
      </c>
      <c r="B52" s="25"/>
      <c r="C52" s="11">
        <v>430</v>
      </c>
      <c r="D52" s="42"/>
      <c r="E52" s="11">
        <v>440</v>
      </c>
      <c r="F52" s="11">
        <v>440</v>
      </c>
      <c r="G52" s="11"/>
      <c r="H52" s="11">
        <f t="shared" si="1"/>
        <v>0</v>
      </c>
      <c r="I52" s="11">
        <f t="shared" si="2"/>
        <v>10</v>
      </c>
      <c r="J52" s="11"/>
      <c r="K52" s="11">
        <v>450</v>
      </c>
      <c r="L52" s="11">
        <v>450</v>
      </c>
      <c r="M52" s="11"/>
      <c r="N52" s="24">
        <f t="shared" si="0"/>
        <v>0</v>
      </c>
      <c r="O52" s="11">
        <f t="shared" si="3"/>
        <v>10</v>
      </c>
    </row>
    <row r="53" spans="1:15" s="30" customFormat="1" ht="12.75" customHeight="1">
      <c r="A53" s="28" t="s">
        <v>38</v>
      </c>
      <c r="B53" s="29"/>
      <c r="C53" s="31">
        <v>640</v>
      </c>
      <c r="D53" s="32"/>
      <c r="E53" s="31">
        <v>650</v>
      </c>
      <c r="F53" s="31">
        <v>650</v>
      </c>
      <c r="G53" s="31"/>
      <c r="H53" s="11">
        <f t="shared" si="1"/>
        <v>0</v>
      </c>
      <c r="I53" s="11">
        <f t="shared" si="2"/>
        <v>10</v>
      </c>
      <c r="J53" s="31"/>
      <c r="K53" s="31">
        <v>700</v>
      </c>
      <c r="L53" s="31">
        <v>700</v>
      </c>
      <c r="M53" s="31"/>
      <c r="N53" s="24">
        <f t="shared" si="0"/>
        <v>0</v>
      </c>
      <c r="O53" s="11">
        <f t="shared" si="3"/>
        <v>50</v>
      </c>
    </row>
    <row r="54" spans="1:15" s="30" customFormat="1" ht="12.75" customHeight="1">
      <c r="A54" s="28" t="s">
        <v>47</v>
      </c>
      <c r="B54" s="29"/>
      <c r="C54" s="31">
        <v>375</v>
      </c>
      <c r="D54" s="43"/>
      <c r="E54" s="31">
        <v>400</v>
      </c>
      <c r="F54" s="31">
        <v>400</v>
      </c>
      <c r="G54" s="31"/>
      <c r="H54" s="11">
        <f t="shared" si="1"/>
        <v>0</v>
      </c>
      <c r="I54" s="11">
        <f t="shared" si="2"/>
        <v>25</v>
      </c>
      <c r="J54" s="31"/>
      <c r="K54" s="31">
        <v>410</v>
      </c>
      <c r="L54" s="31">
        <v>410</v>
      </c>
      <c r="M54" s="31"/>
      <c r="N54" s="24">
        <f t="shared" si="0"/>
        <v>0</v>
      </c>
      <c r="O54" s="11">
        <f t="shared" si="3"/>
        <v>10</v>
      </c>
    </row>
    <row r="55" spans="1:15" ht="12.75" customHeight="1">
      <c r="A55" s="17" t="s">
        <v>41</v>
      </c>
      <c r="B55" s="25"/>
      <c r="C55" s="11">
        <v>100</v>
      </c>
      <c r="D55" s="42"/>
      <c r="E55" s="11">
        <v>100</v>
      </c>
      <c r="F55" s="11">
        <v>100</v>
      </c>
      <c r="G55" s="11"/>
      <c r="H55" s="11">
        <f t="shared" si="1"/>
        <v>0</v>
      </c>
      <c r="I55" s="11">
        <f t="shared" si="2"/>
        <v>0</v>
      </c>
      <c r="J55" s="11"/>
      <c r="K55" s="11">
        <v>100</v>
      </c>
      <c r="L55" s="11">
        <v>100</v>
      </c>
      <c r="M55" s="11"/>
      <c r="N55" s="24">
        <f t="shared" si="0"/>
        <v>0</v>
      </c>
      <c r="O55" s="11">
        <f t="shared" si="3"/>
        <v>0</v>
      </c>
    </row>
    <row r="56" spans="1:15" ht="12.75" customHeight="1">
      <c r="A56" s="17" t="s">
        <v>34</v>
      </c>
      <c r="B56" s="25"/>
      <c r="C56" s="11">
        <v>420</v>
      </c>
      <c r="D56" s="9"/>
      <c r="E56" s="11">
        <v>425</v>
      </c>
      <c r="F56" s="11">
        <v>425</v>
      </c>
      <c r="G56" s="11"/>
      <c r="H56" s="11">
        <f t="shared" si="1"/>
        <v>0</v>
      </c>
      <c r="I56" s="11">
        <f t="shared" si="2"/>
        <v>5</v>
      </c>
      <c r="J56" s="11"/>
      <c r="K56" s="11">
        <v>450</v>
      </c>
      <c r="L56" s="11">
        <v>450</v>
      </c>
      <c r="M56" s="11"/>
      <c r="N56" s="24">
        <f t="shared" si="0"/>
        <v>0</v>
      </c>
      <c r="O56" s="11">
        <f t="shared" si="3"/>
        <v>25</v>
      </c>
    </row>
    <row r="57" spans="1:15" s="30" customFormat="1" ht="12.75" customHeight="1">
      <c r="A57" s="28" t="s">
        <v>54</v>
      </c>
      <c r="B57" s="29"/>
      <c r="C57" s="29">
        <f>SUM(C8:C56)</f>
        <v>31744</v>
      </c>
      <c r="D57" s="32"/>
      <c r="E57" s="29">
        <f>SUM(E8:E56)</f>
        <v>31131</v>
      </c>
      <c r="F57" s="29">
        <f>SUM(F8:F56)</f>
        <v>30506</v>
      </c>
      <c r="G57" s="31"/>
      <c r="H57" s="11">
        <f t="shared" si="1"/>
        <v>-625</v>
      </c>
      <c r="I57" s="11">
        <f t="shared" si="2"/>
        <v>-1238</v>
      </c>
      <c r="J57" s="29"/>
      <c r="K57" s="29">
        <f>SUM(K8:K56)</f>
        <v>32126</v>
      </c>
      <c r="L57" s="29">
        <f>SUM(L8:L56)</f>
        <v>32326</v>
      </c>
      <c r="M57" s="31"/>
      <c r="N57" s="24">
        <f t="shared" si="0"/>
        <v>200</v>
      </c>
      <c r="O57" s="11">
        <f t="shared" si="3"/>
        <v>1820</v>
      </c>
    </row>
    <row r="58" spans="1:15" s="30" customFormat="1" ht="12.75" customHeight="1">
      <c r="A58" s="28" t="s">
        <v>50</v>
      </c>
      <c r="B58" s="29"/>
      <c r="C58" s="57">
        <f>C60-C57</f>
        <v>7365</v>
      </c>
      <c r="D58" s="32"/>
      <c r="E58" s="57">
        <f>E60-E57</f>
        <v>7241</v>
      </c>
      <c r="F58" s="57">
        <f>F60-F57</f>
        <v>7806</v>
      </c>
      <c r="G58" s="31"/>
      <c r="H58" s="11">
        <f t="shared" si="1"/>
        <v>565</v>
      </c>
      <c r="I58" s="11">
        <f t="shared" si="2"/>
        <v>441</v>
      </c>
      <c r="J58" s="31"/>
      <c r="K58" s="57">
        <f>K60-K57</f>
        <v>7701</v>
      </c>
      <c r="L58" s="57">
        <f>L60-L57</f>
        <v>7901</v>
      </c>
      <c r="M58" s="31"/>
      <c r="N58" s="24">
        <f t="shared" si="0"/>
        <v>200</v>
      </c>
      <c r="O58" s="11">
        <f t="shared" si="3"/>
        <v>95</v>
      </c>
    </row>
    <row r="59" spans="1:26" s="30" customFormat="1" ht="12.75" customHeight="1">
      <c r="A59" s="31"/>
      <c r="B59" s="31"/>
      <c r="C59" s="31"/>
      <c r="D59" s="32"/>
      <c r="E59" s="31"/>
      <c r="F59" s="31"/>
      <c r="G59" s="31"/>
      <c r="H59" s="11"/>
      <c r="I59" s="11"/>
      <c r="J59" s="31"/>
      <c r="K59" s="31"/>
      <c r="L59" s="31"/>
      <c r="M59" s="31"/>
      <c r="N59" s="24"/>
      <c r="O59" s="11"/>
      <c r="W59" s="33"/>
      <c r="Y59" s="34"/>
      <c r="Z59" s="34"/>
    </row>
    <row r="60" spans="1:26" s="36" customFormat="1" ht="12.75" customHeight="1">
      <c r="A60" s="35" t="s">
        <v>36</v>
      </c>
      <c r="B60" s="35"/>
      <c r="C60" s="53">
        <v>39109</v>
      </c>
      <c r="D60" s="52"/>
      <c r="E60" s="53">
        <v>38372</v>
      </c>
      <c r="F60" s="53">
        <v>38312</v>
      </c>
      <c r="G60" s="53"/>
      <c r="H60" s="14">
        <f t="shared" si="1"/>
        <v>-60</v>
      </c>
      <c r="I60" s="14">
        <f t="shared" si="2"/>
        <v>-797</v>
      </c>
      <c r="J60" s="53"/>
      <c r="K60" s="53">
        <v>39827</v>
      </c>
      <c r="L60" s="53">
        <v>40227</v>
      </c>
      <c r="M60" s="53"/>
      <c r="N60" s="63">
        <f t="shared" si="0"/>
        <v>400</v>
      </c>
      <c r="O60" s="14">
        <f t="shared" si="3"/>
        <v>1915</v>
      </c>
      <c r="W60" s="49"/>
      <c r="Y60" s="50"/>
      <c r="Z60" s="50"/>
    </row>
    <row r="61" spans="1:26" ht="15.75" customHeight="1">
      <c r="A61" s="26" t="s">
        <v>42</v>
      </c>
      <c r="B61" s="18"/>
      <c r="C61" s="12"/>
      <c r="D61" s="9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W61" s="1"/>
      <c r="Y61" s="4"/>
      <c r="Z61" s="4"/>
    </row>
    <row r="62" spans="1:26" ht="12" customHeight="1">
      <c r="A62" s="18" t="s">
        <v>60</v>
      </c>
      <c r="B62" s="18"/>
      <c r="C62" s="12"/>
      <c r="D62" s="9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W62" s="1"/>
      <c r="Y62" s="4"/>
      <c r="Z62" s="4"/>
    </row>
    <row r="63" spans="1:26" ht="12" customHeight="1">
      <c r="A63" s="2" t="s">
        <v>43</v>
      </c>
      <c r="C63" s="12"/>
      <c r="D63" s="9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W63" s="1"/>
      <c r="Y63" s="4"/>
      <c r="Z63" s="4"/>
    </row>
    <row r="64" spans="1:26" ht="12" customHeight="1">
      <c r="A64" s="23" t="s">
        <v>65</v>
      </c>
      <c r="B64" s="23"/>
      <c r="C64" s="12"/>
      <c r="D64" s="9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W64" s="1"/>
      <c r="Y64" s="4"/>
      <c r="Z64" s="4"/>
    </row>
    <row r="65" spans="3:26" ht="10.5" customHeight="1">
      <c r="C65" s="11"/>
      <c r="D65" s="9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W65" s="1"/>
      <c r="Y65" s="4"/>
      <c r="Z65" s="4"/>
    </row>
    <row r="66" spans="1:26" ht="10.5" customHeight="1">
      <c r="A66" s="23"/>
      <c r="B66" s="23"/>
      <c r="C66" s="23"/>
      <c r="D66" s="9"/>
      <c r="E66" s="23"/>
      <c r="F66" s="23"/>
      <c r="G66" s="11"/>
      <c r="H66" s="11"/>
      <c r="I66" s="11"/>
      <c r="J66" s="11"/>
      <c r="K66" s="23"/>
      <c r="L66" s="23"/>
      <c r="M66" s="11"/>
      <c r="N66" s="11"/>
      <c r="O66" s="11"/>
      <c r="W66" s="1"/>
      <c r="Y66" s="4"/>
      <c r="Z66" s="4"/>
    </row>
    <row r="67" spans="1:26" ht="12">
      <c r="A67" s="12"/>
      <c r="B67" s="12"/>
      <c r="C67" s="11"/>
      <c r="D67" s="9"/>
      <c r="E67" s="11"/>
      <c r="F67" s="11"/>
      <c r="G67" s="11"/>
      <c r="H67" s="12"/>
      <c r="I67" s="11"/>
      <c r="J67" s="12"/>
      <c r="K67" s="11"/>
      <c r="L67" s="11"/>
      <c r="M67" s="11"/>
      <c r="N67" s="12"/>
      <c r="O67" s="11"/>
      <c r="W67" s="1"/>
      <c r="Y67" s="4"/>
      <c r="Z67" s="4"/>
    </row>
    <row r="68" spans="1:26" ht="12">
      <c r="A68" s="19"/>
      <c r="B68" s="27"/>
      <c r="D68"/>
      <c r="H68" s="19"/>
      <c r="I68" s="19"/>
      <c r="J68" s="19"/>
      <c r="N68" s="19"/>
      <c r="O68" s="19"/>
      <c r="W68" s="1"/>
      <c r="Y68" s="4"/>
      <c r="Z68" s="4"/>
    </row>
    <row r="69" spans="4:26" ht="12">
      <c r="D69"/>
      <c r="I69" s="19"/>
      <c r="O69" s="19"/>
      <c r="W69" s="1"/>
      <c r="Y69" s="4"/>
      <c r="Z69" s="4"/>
    </row>
    <row r="70" spans="3:26" ht="12">
      <c r="C70" s="19"/>
      <c r="D70"/>
      <c r="E70" s="19"/>
      <c r="F70" s="19"/>
      <c r="I70" s="19"/>
      <c r="K70" s="19"/>
      <c r="L70" s="19"/>
      <c r="O70" s="19"/>
      <c r="W70" s="1"/>
      <c r="Y70" s="4"/>
      <c r="Z70" s="4"/>
    </row>
    <row r="71" spans="4:26" ht="12">
      <c r="D71"/>
      <c r="I71" s="19"/>
      <c r="O71" s="19"/>
      <c r="W71" s="1"/>
      <c r="Y71" s="4"/>
      <c r="Z71" s="4"/>
    </row>
    <row r="72" spans="4:26" ht="12">
      <c r="D72"/>
      <c r="W72" s="1"/>
      <c r="Y72" s="4"/>
      <c r="Z72" s="4"/>
    </row>
    <row r="73" spans="4:26" ht="12">
      <c r="D73"/>
      <c r="W73" s="1"/>
      <c r="Y73" s="4"/>
      <c r="Z73" s="4"/>
    </row>
    <row r="74" ht="12">
      <c r="D74"/>
    </row>
    <row r="75" spans="4:26" ht="12">
      <c r="D75"/>
      <c r="W75" s="1"/>
      <c r="Y75" s="4"/>
      <c r="Z75" s="4"/>
    </row>
    <row r="76" spans="4:26" ht="12">
      <c r="D76"/>
      <c r="W76" s="7"/>
      <c r="Y76" s="7"/>
      <c r="Z76" s="7"/>
    </row>
    <row r="77" spans="4:29" ht="10.5" customHeight="1">
      <c r="D77"/>
      <c r="W77" s="7"/>
      <c r="Y77" s="7"/>
      <c r="Z77" s="7"/>
      <c r="AA77" s="7"/>
      <c r="AB77" s="7"/>
      <c r="AC77" s="7"/>
    </row>
    <row r="78" spans="4:23" ht="10.5" customHeight="1">
      <c r="D78"/>
      <c r="W78" s="1"/>
    </row>
    <row r="79" ht="10.5" customHeight="1">
      <c r="D79"/>
    </row>
    <row r="80" spans="4:23" ht="10.5" customHeight="1">
      <c r="D80"/>
      <c r="W80" s="1"/>
    </row>
    <row r="81" spans="4:23" ht="12">
      <c r="D81"/>
      <c r="W81" s="1"/>
    </row>
    <row r="82" spans="4:23" ht="12">
      <c r="D82"/>
      <c r="W82" s="1"/>
    </row>
    <row r="83" spans="4:23" ht="12">
      <c r="D83"/>
      <c r="W83" s="1"/>
    </row>
    <row r="85" ht="11.25">
      <c r="W85" s="1"/>
    </row>
    <row r="86" spans="3:15" ht="11.25">
      <c r="C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  <row r="87" spans="3:15" ht="11.25">
      <c r="C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3:15" ht="11.25">
      <c r="C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3:15" ht="11.25">
      <c r="C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</row>
    <row r="92" ht="11.25">
      <c r="D92" s="8"/>
    </row>
    <row r="93" spans="3:15" ht="11.25"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</row>
    <row r="94" spans="3:15" ht="11.25"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4:22" ht="11.25">
      <c r="D95" s="8"/>
      <c r="P95" s="6"/>
      <c r="Q95" s="6"/>
      <c r="R95" s="6"/>
      <c r="S95" s="6"/>
      <c r="T95" s="6"/>
      <c r="U95" s="6"/>
      <c r="V95" s="6"/>
    </row>
    <row r="96" spans="3:22" ht="11.25"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6"/>
      <c r="Q96" s="6"/>
      <c r="R96" s="6"/>
      <c r="S96" s="6"/>
      <c r="T96" s="6"/>
      <c r="U96" s="6"/>
      <c r="V96" s="6"/>
    </row>
    <row r="97" spans="3:15" ht="11.25"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3:15" ht="11.25">
      <c r="C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3:15" ht="11.25">
      <c r="C99" s="8"/>
      <c r="D99" s="4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1:15" ht="11.25">
      <c r="A100" s="4"/>
      <c r="B100" s="4"/>
      <c r="C100" s="4"/>
      <c r="D100" s="8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1:15" ht="11.25">
      <c r="A101" s="4"/>
      <c r="B101" s="4"/>
      <c r="C101" s="4"/>
      <c r="E101" s="4"/>
      <c r="F101" s="4"/>
      <c r="G101" s="4"/>
      <c r="H101" s="4"/>
      <c r="I101" s="8"/>
      <c r="J101" s="4"/>
      <c r="K101" s="4"/>
      <c r="L101" s="4"/>
      <c r="M101" s="4"/>
      <c r="N101" s="4"/>
      <c r="O101" s="8"/>
    </row>
    <row r="102" spans="1:15" ht="11.25">
      <c r="A102" s="4"/>
      <c r="B102" s="4"/>
      <c r="H102" s="6"/>
      <c r="I102" s="8"/>
      <c r="J102" s="6"/>
      <c r="N102" s="6"/>
      <c r="O102" s="8"/>
    </row>
    <row r="103" spans="3:15" ht="11.25">
      <c r="C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3:15" ht="11.25">
      <c r="C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3:15" ht="11.25">
      <c r="C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3:15" ht="11.25">
      <c r="C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07" spans="3:15" ht="11.25">
      <c r="C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spans="3:15" ht="11.25">
      <c r="C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</row>
    <row r="109" spans="3:15" ht="11.25">
      <c r="C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spans="3:15" ht="11.25">
      <c r="C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</row>
    <row r="111" spans="3:15" ht="11.25">
      <c r="C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</row>
    <row r="112" spans="3:15" ht="11.25">
      <c r="C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</row>
    <row r="113" spans="3:15" ht="11.25">
      <c r="C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</row>
    <row r="114" spans="3:15" ht="11.25">
      <c r="C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</row>
    <row r="115" spans="3:15" ht="11.25">
      <c r="C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 spans="3:15" ht="11.25">
      <c r="C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</row>
    <row r="117" spans="3:15" ht="11.25">
      <c r="C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</row>
    <row r="118" spans="9:15" ht="11.25">
      <c r="I118" s="8"/>
      <c r="O118" s="8"/>
    </row>
    <row r="119" spans="9:15" ht="11.25">
      <c r="I119" s="8"/>
      <c r="O119" s="8"/>
    </row>
    <row r="120" spans="9:15" ht="11.25">
      <c r="I120" s="8"/>
      <c r="O120" s="8"/>
    </row>
    <row r="121" spans="9:15" ht="11.25">
      <c r="I121" s="8"/>
      <c r="O121" s="8"/>
    </row>
    <row r="122" spans="9:15" ht="11.25">
      <c r="I122" s="8"/>
      <c r="O122" s="8"/>
    </row>
    <row r="123" spans="9:15" ht="11.25">
      <c r="I123" s="8"/>
      <c r="O123" s="8"/>
    </row>
    <row r="124" spans="9:15" ht="11.25">
      <c r="I124" s="8"/>
      <c r="O124" s="8"/>
    </row>
    <row r="125" spans="9:15" ht="11.25">
      <c r="I125" s="8"/>
      <c r="O125" s="8"/>
    </row>
    <row r="126" spans="9:15" ht="11.25">
      <c r="I126" s="8"/>
      <c r="O126" s="8"/>
    </row>
    <row r="127" spans="9:15" ht="11.25">
      <c r="I127" s="8"/>
      <c r="O127" s="8"/>
    </row>
    <row r="128" spans="9:15" ht="11.25">
      <c r="I128" s="8"/>
      <c r="O128" s="8"/>
    </row>
    <row r="129" spans="9:15" ht="11.25">
      <c r="I129" s="8"/>
      <c r="O129" s="8"/>
    </row>
    <row r="130" spans="9:15" ht="11.25">
      <c r="I130" s="8"/>
      <c r="O130" s="8"/>
    </row>
    <row r="131" spans="9:15" ht="11.25">
      <c r="I131" s="8"/>
      <c r="O131" s="8"/>
    </row>
    <row r="132" spans="9:15" ht="11.25">
      <c r="I132" s="8"/>
      <c r="O132" s="8"/>
    </row>
    <row r="133" spans="9:15" ht="11.25">
      <c r="I133" s="8"/>
      <c r="O133" s="8"/>
    </row>
    <row r="134" spans="9:15" ht="11.25">
      <c r="I134" s="8"/>
      <c r="O134" s="8"/>
    </row>
    <row r="145" ht="11.25">
      <c r="D145" s="8"/>
    </row>
    <row r="146" spans="3:15" ht="11.25">
      <c r="C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</row>
    <row r="149" ht="11.25">
      <c r="D149" s="8"/>
    </row>
    <row r="150" spans="3:15" ht="11.25"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</row>
    <row r="151" spans="3:22" ht="11.25"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6"/>
      <c r="Q151" s="6"/>
      <c r="R151" s="6"/>
      <c r="S151" s="6"/>
      <c r="T151" s="6"/>
      <c r="U151" s="6"/>
      <c r="V151" s="6"/>
    </row>
    <row r="152" spans="3:15" ht="11.25"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</row>
    <row r="153" spans="3:15" ht="11.25">
      <c r="C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</row>
    <row r="154" ht="11.25">
      <c r="D154" s="8"/>
    </row>
    <row r="155" spans="3:15" ht="11.25">
      <c r="C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</row>
  </sheetData>
  <sheetProtection/>
  <hyperlinks>
    <hyperlink ref="K58:L58" r:id="rId1" display="=c57-@sum(c8:c53)"/>
    <hyperlink ref="C58" r:id="rId2" display="=c57-@sum(c8:c53)"/>
    <hyperlink ref="F58" r:id="rId3" display="=c57-@sum(c8:c53)"/>
    <hyperlink ref="E58" r:id="rId4" display="=c57-@sum(c8:c53)"/>
    <hyperlink ref="K58" r:id="rId5" display="=c57-@sum(c8:c53)"/>
  </hyperlinks>
  <printOptions/>
  <pageMargins left="0.5" right="0.5" top="0.56" bottom="0.5" header="0.18" footer="0.5"/>
  <pageSetup horizontalDpi="600" verticalDpi="600" orientation="portrait" scale="80" r:id="rId6"/>
  <rowBreaks count="1" manualBreakCount="1">
    <brk id="6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imorters, calendar years; monthly revisions and annual changes</dc:title>
  <dc:subject>Agricultural Economics</dc:subject>
  <dc:creator>Childs, Nathan</dc:creator>
  <cp:keywords>Imports, country-specific buyers</cp:keywords>
  <dc:description/>
  <cp:lastModifiedBy>Windows User</cp:lastModifiedBy>
  <cp:lastPrinted>2009-07-14T17:55:46Z</cp:lastPrinted>
  <dcterms:created xsi:type="dcterms:W3CDTF">2004-07-15T15:53:15Z</dcterms:created>
  <dcterms:modified xsi:type="dcterms:W3CDTF">2014-01-14T15:46:58Z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