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488" windowWidth="13800" windowHeight="4200" activeTab="0"/>
  </bookViews>
  <sheets>
    <sheet name="RICETABLE6" sheetId="1" r:id="rId1"/>
  </sheets>
  <definedNames>
    <definedName name="\m">'RICETABLE6'!$L$25:$L$31</definedName>
    <definedName name="\p">'RICETABLE6'!$L$1:$P$5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'RICETABLE6'!$A$1:$F$42</definedName>
    <definedName name="_xlnm.Print_Area">'RICETABLE6'!$A$1:$M$132</definedName>
    <definedName name="Print_Area_MI" localSheetId="0">'RICETABLE6'!$A$1:$F$46</definedName>
    <definedName name="PRINT_AREA_MI">'RICETABLE6'!$A$1:$M$132</definedName>
    <definedName name="RICE">'RICETABLE6'!$A$1:$F$42</definedName>
    <definedName name="TABLE">'RICETABLE6'!$A$1:$G$63</definedName>
    <definedName name="TABLE4">'RICETABLE6'!$K$3:$K$32</definedName>
  </definedNames>
  <calcPr fullCalcOnLoad="1"/>
</workbook>
</file>

<file path=xl/sharedStrings.xml><?xml version="1.0" encoding="utf-8"?>
<sst xmlns="http://schemas.openxmlformats.org/spreadsheetml/2006/main" count="50" uniqueCount="40">
  <si>
    <t>Country</t>
  </si>
  <si>
    <t>or</t>
  </si>
  <si>
    <t>region</t>
  </si>
  <si>
    <t>year</t>
  </si>
  <si>
    <t/>
  </si>
  <si>
    <t>WESTERN HEMISPHERE</t>
  </si>
  <si>
    <t xml:space="preserve">TOTAL 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</si>
  <si>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</si>
  <si>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</si>
  <si>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</si>
  <si>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</si>
  <si>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</si>
  <si>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</si>
  <si>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</si>
  <si>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</si>
  <si>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</si>
  <si>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</si>
  <si>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</si>
  <si>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</si>
  <si>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</si>
  <si>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</si>
  <si>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</si>
  <si>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</si>
  <si>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</si>
  <si>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</si>
  <si>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</si>
  <si>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</si>
  <si>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</si>
  <si>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</si>
  <si>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</si>
  <si>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</si>
  <si>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</si>
  <si>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</si>
  <si>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</si>
  <si>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</si>
  <si>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</si>
  <si>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</si>
  <si>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</si>
  <si>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Last updated September 12, 2013.</t>
  </si>
  <si>
    <t xml:space="preserve">                                   1,000 metric tons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</si>
</sst>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31.50390625" style="2" customWidth="1"/>
    <col min="2" max="2" width="13.00390625" style="54" customWidth="1"/>
    <col min="3" max="3" width="12.25390625" style="2" customWidth="1"/>
    <col min="4" max="4" width="11.50390625" style="31" customWidth="1"/>
    <col min="5" max="5" width="10.75390625" style="31" customWidth="1"/>
    <col min="6" max="6" width="10.75390625" style="14" customWidth="1"/>
    <col min="7" max="7" width="1.4921875" style="2" customWidth="1"/>
    <col min="8" max="8" width="8.50390625" style="2" customWidth="1"/>
    <col min="9" max="10" width="10.75390625" style="41" customWidth="1"/>
    <col min="11" max="23" width="9.50390625" style="2" customWidth="1"/>
    <col min="24" max="24" width="12.50390625" style="2" customWidth="1"/>
    <col min="25" max="16384" width="8.875" style="2" customWidth="1"/>
  </cols>
  <sheetData>
    <row r="1" spans="1:23" s="6" customFormat="1" ht="13.5" customHeight="1">
      <c r="A1" s="8" t="s">
        <v>35</v>
      </c>
      <c r="B1" s="53"/>
      <c r="D1" s="26"/>
      <c r="E1" s="26"/>
      <c r="F1" s="19"/>
      <c r="I1" s="26"/>
      <c r="J1" s="26"/>
      <c r="W1" s="5"/>
    </row>
    <row r="2" spans="1:23" ht="13.5" customHeight="1">
      <c r="A2" s="22"/>
      <c r="B2" s="51"/>
      <c r="C2" s="23"/>
      <c r="D2" s="30"/>
      <c r="E2" s="30"/>
      <c r="F2" s="24"/>
      <c r="I2" s="30"/>
      <c r="J2" s="30"/>
      <c r="W2" s="1"/>
    </row>
    <row r="3" spans="1:23" ht="11.25">
      <c r="A3" s="3" t="s">
        <v>0</v>
      </c>
      <c r="B3" s="51" t="s">
        <v>37</v>
      </c>
      <c r="C3" s="46" t="s">
        <v>33</v>
      </c>
      <c r="D3" s="27" t="s">
        <v>31</v>
      </c>
      <c r="E3" s="27" t="s">
        <v>10</v>
      </c>
      <c r="F3" s="21" t="s">
        <v>9</v>
      </c>
      <c r="I3" s="27"/>
      <c r="J3" s="27"/>
      <c r="K3" s="1"/>
      <c r="W3" s="3"/>
    </row>
    <row r="4" spans="1:23" ht="11.25">
      <c r="A4" s="3" t="s">
        <v>1</v>
      </c>
      <c r="B4" s="15" t="s">
        <v>8</v>
      </c>
      <c r="C4" s="15" t="s">
        <v>8</v>
      </c>
      <c r="D4" s="15" t="s">
        <v>8</v>
      </c>
      <c r="E4" s="15" t="s">
        <v>8</v>
      </c>
      <c r="F4" s="15" t="s">
        <v>8</v>
      </c>
      <c r="I4" s="42"/>
      <c r="J4" s="42"/>
      <c r="K4" s="1"/>
      <c r="W4" s="3"/>
    </row>
    <row r="5" spans="1:26" s="6" customFormat="1" ht="11.25">
      <c r="A5" s="7" t="s">
        <v>2</v>
      </c>
      <c r="B5" s="16" t="s">
        <v>3</v>
      </c>
      <c r="C5" s="16" t="s">
        <v>3</v>
      </c>
      <c r="D5" s="16" t="s">
        <v>3</v>
      </c>
      <c r="E5" s="16" t="s">
        <v>3</v>
      </c>
      <c r="F5" s="16" t="s">
        <v>3</v>
      </c>
      <c r="I5" s="16"/>
      <c r="J5" s="16"/>
      <c r="K5" s="5"/>
      <c r="W5" s="7"/>
      <c r="Y5" s="7"/>
      <c r="Z5" s="7"/>
    </row>
    <row r="6" spans="1:26" ht="7.5" customHeight="1">
      <c r="A6" s="3"/>
      <c r="B6" s="52"/>
      <c r="C6" s="1"/>
      <c r="D6" s="28"/>
      <c r="E6" s="28"/>
      <c r="F6" s="15"/>
      <c r="I6" s="43"/>
      <c r="J6" s="43"/>
      <c r="K6" s="1"/>
      <c r="W6" s="3"/>
      <c r="Y6" s="3"/>
      <c r="Z6" s="3"/>
    </row>
    <row r="7" spans="1:23" ht="12.75" customHeight="1">
      <c r="A7" s="1" t="s">
        <v>4</v>
      </c>
      <c r="B7" s="52"/>
      <c r="C7" s="49" t="s">
        <v>39</v>
      </c>
      <c r="D7" s="49"/>
      <c r="E7" s="49"/>
      <c r="F7" s="49"/>
      <c r="I7" s="23"/>
      <c r="J7" s="23"/>
      <c r="K7" s="1"/>
      <c r="W7" s="1"/>
    </row>
    <row r="8" spans="6:26" ht="6.75" customHeight="1">
      <c r="F8" s="20"/>
      <c r="K8" s="1"/>
      <c r="W8" s="1"/>
      <c r="Y8" s="4"/>
      <c r="Z8" s="4"/>
    </row>
    <row r="9" spans="1:26" ht="12">
      <c r="A9" s="17" t="s">
        <v>23</v>
      </c>
      <c r="B9" s="54">
        <v>624.791</v>
      </c>
      <c r="C9" s="47">
        <v>541.502</v>
      </c>
      <c r="D9" s="14">
        <v>529.833</v>
      </c>
      <c r="E9" s="14">
        <v>563.944</v>
      </c>
      <c r="F9" s="14">
        <v>536.401</v>
      </c>
      <c r="G9" s="14"/>
      <c r="I9" s="25"/>
      <c r="J9" s="25"/>
      <c r="K9" s="1"/>
      <c r="W9" s="1"/>
      <c r="Y9" s="4"/>
      <c r="Z9" s="4"/>
    </row>
    <row r="10" spans="1:26" ht="11.25">
      <c r="A10" s="1" t="s">
        <v>19</v>
      </c>
      <c r="B10" s="54">
        <v>2.709</v>
      </c>
      <c r="C10" s="47">
        <v>3.584</v>
      </c>
      <c r="D10" s="14">
        <v>3.1</v>
      </c>
      <c r="E10" s="14">
        <v>3.786815</v>
      </c>
      <c r="F10" s="14">
        <v>3.951477</v>
      </c>
      <c r="I10" s="25"/>
      <c r="J10" s="25"/>
      <c r="K10" s="1"/>
      <c r="W10" s="1"/>
      <c r="Y10" s="4"/>
      <c r="Z10" s="4"/>
    </row>
    <row r="11" spans="1:26" ht="11.25">
      <c r="A11" s="1" t="s">
        <v>20</v>
      </c>
      <c r="B11" s="52">
        <v>129.252</v>
      </c>
      <c r="C11" s="47">
        <v>110.541</v>
      </c>
      <c r="D11" s="14">
        <v>96.454</v>
      </c>
      <c r="E11" s="14">
        <v>94.81</v>
      </c>
      <c r="F11" s="14">
        <v>74.05</v>
      </c>
      <c r="I11" s="25"/>
      <c r="J11" s="25"/>
      <c r="K11" s="1"/>
      <c r="W11" s="1"/>
      <c r="Y11" s="4"/>
      <c r="Z11" s="4"/>
    </row>
    <row r="12" spans="1:26" ht="11.25">
      <c r="A12" s="1" t="s">
        <v>21</v>
      </c>
      <c r="B12" s="52">
        <v>17.648</v>
      </c>
      <c r="C12" s="47">
        <v>15.224</v>
      </c>
      <c r="D12" s="14">
        <v>17.297</v>
      </c>
      <c r="E12" s="14">
        <v>19.387</v>
      </c>
      <c r="F12" s="14">
        <v>16.852</v>
      </c>
      <c r="I12" s="25"/>
      <c r="J12" s="25"/>
      <c r="K12" s="1"/>
      <c r="W12" s="1"/>
      <c r="Y12" s="4"/>
      <c r="Z12" s="4"/>
    </row>
    <row r="13" spans="1:26" ht="11.25">
      <c r="A13" s="1" t="s">
        <v>22</v>
      </c>
      <c r="B13" s="52">
        <v>393.738</v>
      </c>
      <c r="C13" s="47">
        <v>387.642</v>
      </c>
      <c r="D13" s="14">
        <v>393.464</v>
      </c>
      <c r="E13" s="14">
        <v>400.977</v>
      </c>
      <c r="F13" s="14">
        <v>422.132</v>
      </c>
      <c r="I13" s="25"/>
      <c r="J13" s="25"/>
      <c r="K13" s="1"/>
      <c r="W13" s="1"/>
      <c r="Y13" s="4"/>
      <c r="Z13" s="4"/>
    </row>
    <row r="14" spans="1:26" ht="11.25">
      <c r="A14" s="1" t="s">
        <v>24</v>
      </c>
      <c r="B14" s="52">
        <v>77.895</v>
      </c>
      <c r="C14" s="47">
        <v>21.664</v>
      </c>
      <c r="D14" s="14">
        <v>15.901</v>
      </c>
      <c r="E14" s="14">
        <v>41.554</v>
      </c>
      <c r="F14" s="14">
        <v>17.478</v>
      </c>
      <c r="I14" s="25"/>
      <c r="J14" s="25"/>
      <c r="K14" s="1"/>
      <c r="W14" s="1"/>
      <c r="Y14" s="4"/>
      <c r="Z14" s="4"/>
    </row>
    <row r="15" spans="1:23" ht="11.25">
      <c r="A15" s="1" t="s">
        <v>25</v>
      </c>
      <c r="B15" s="52">
        <f>B9-B10-B11-B12-B13-B14</f>
        <v>3.5490000000000776</v>
      </c>
      <c r="C15" s="50">
        <f>C9-SUM(C10:C14)</f>
        <v>2.84699999999998</v>
      </c>
      <c r="D15" s="50">
        <f>D9-SUM(D10:D14)</f>
        <v>3.616999999999962</v>
      </c>
      <c r="E15" s="14">
        <v>3.429461</v>
      </c>
      <c r="F15" s="14">
        <v>1.938601</v>
      </c>
      <c r="I15" s="25"/>
      <c r="J15" s="25"/>
      <c r="K15" s="1"/>
      <c r="W15" s="1"/>
    </row>
    <row r="16" spans="3:26" ht="6.75" customHeight="1">
      <c r="C16" s="47"/>
      <c r="D16" s="14"/>
      <c r="E16" s="14"/>
      <c r="I16" s="25"/>
      <c r="J16" s="25"/>
      <c r="K16" s="1"/>
      <c r="W16" s="1"/>
      <c r="Y16" s="4"/>
      <c r="Z16" s="4"/>
    </row>
    <row r="17" spans="1:26" ht="12">
      <c r="A17" s="17" t="s">
        <v>7</v>
      </c>
      <c r="B17" s="56">
        <v>11.137</v>
      </c>
      <c r="C17" s="57">
        <v>14.256</v>
      </c>
      <c r="D17" s="57">
        <v>12.51</v>
      </c>
      <c r="E17" s="57">
        <v>9.411</v>
      </c>
      <c r="F17" s="57">
        <v>7.566</v>
      </c>
      <c r="G17" s="57"/>
      <c r="I17" s="25"/>
      <c r="J17" s="25"/>
      <c r="K17" s="1"/>
      <c r="W17" s="1"/>
      <c r="Y17" s="4"/>
      <c r="Z17" s="4"/>
    </row>
    <row r="18" spans="1:26" ht="11.25">
      <c r="A18" s="1" t="s">
        <v>15</v>
      </c>
      <c r="B18" s="56">
        <v>6.925</v>
      </c>
      <c r="C18" s="57">
        <v>5.215</v>
      </c>
      <c r="D18" s="57">
        <v>7.53</v>
      </c>
      <c r="E18" s="57">
        <v>6.22</v>
      </c>
      <c r="F18" s="57">
        <v>5.732</v>
      </c>
      <c r="G18" s="57"/>
      <c r="I18" s="25"/>
      <c r="J18" s="25"/>
      <c r="K18" s="1"/>
      <c r="W18" s="1"/>
      <c r="Y18" s="4"/>
      <c r="Z18" s="4"/>
    </row>
    <row r="19" spans="1:23" ht="11.25">
      <c r="A19" s="1" t="s">
        <v>16</v>
      </c>
      <c r="B19" s="56">
        <v>2.217</v>
      </c>
      <c r="C19" s="57">
        <v>4.669</v>
      </c>
      <c r="D19" s="57">
        <v>3.753</v>
      </c>
      <c r="E19" s="57">
        <v>1.55218</v>
      </c>
      <c r="F19" s="57">
        <v>0.419</v>
      </c>
      <c r="G19" s="57"/>
      <c r="I19" s="25"/>
      <c r="J19" s="25"/>
      <c r="K19" s="1"/>
      <c r="W19" s="1"/>
    </row>
    <row r="20" spans="1:23" ht="11.25">
      <c r="A20" s="1" t="s">
        <v>17</v>
      </c>
      <c r="B20" s="56">
        <v>0.039</v>
      </c>
      <c r="C20" s="57">
        <v>0.024</v>
      </c>
      <c r="D20" s="57">
        <v>0.034</v>
      </c>
      <c r="E20" s="57">
        <v>0.032442</v>
      </c>
      <c r="F20" s="57">
        <v>0.064456</v>
      </c>
      <c r="G20" s="57"/>
      <c r="I20" s="25"/>
      <c r="J20" s="25"/>
      <c r="K20" s="1"/>
      <c r="W20" s="1"/>
    </row>
    <row r="21" spans="1:23" ht="11.25">
      <c r="A21" s="1" t="s">
        <v>18</v>
      </c>
      <c r="B21" s="56">
        <v>0.112</v>
      </c>
      <c r="C21" s="57">
        <v>0.039</v>
      </c>
      <c r="D21" s="57">
        <v>0.009</v>
      </c>
      <c r="E21" s="57">
        <v>0.126</v>
      </c>
      <c r="F21" s="57">
        <v>0.43</v>
      </c>
      <c r="G21" s="57"/>
      <c r="I21" s="25"/>
      <c r="J21" s="25"/>
      <c r="K21" s="1"/>
      <c r="W21" s="1"/>
    </row>
    <row r="22" spans="1:23" ht="11.25">
      <c r="A22" s="1" t="s">
        <v>14</v>
      </c>
      <c r="B22" s="56">
        <f>B17-B18-B19-B20-B21</f>
        <v>1.8440000000000005</v>
      </c>
      <c r="C22" s="56">
        <f>C17-C18-C19-C20-C21</f>
        <v>4.309000000000001</v>
      </c>
      <c r="D22" s="56">
        <f>D17-D18-D19-D20-D21</f>
        <v>1.1839999999999995</v>
      </c>
      <c r="E22" s="56">
        <f>E17-E18-E19-E20-E21</f>
        <v>1.480378</v>
      </c>
      <c r="F22" s="56">
        <f>F17-F18-F19-F20-F21</f>
        <v>0.9205439999999996</v>
      </c>
      <c r="G22" s="57"/>
      <c r="I22" s="25"/>
      <c r="J22" s="25"/>
      <c r="K22" s="1"/>
      <c r="W22" s="1"/>
    </row>
    <row r="23" spans="3:26" ht="6.75" customHeight="1">
      <c r="C23" s="47"/>
      <c r="D23" s="14"/>
      <c r="E23" s="14"/>
      <c r="I23" s="25"/>
      <c r="J23" s="25"/>
      <c r="K23" s="1"/>
      <c r="W23" s="1"/>
      <c r="Y23" s="4"/>
      <c r="Z23" s="4"/>
    </row>
    <row r="24" spans="1:23" ht="12">
      <c r="A24" s="17" t="s">
        <v>5</v>
      </c>
      <c r="B24" s="52">
        <v>35.871</v>
      </c>
      <c r="C24" s="47">
        <v>64.526</v>
      </c>
      <c r="D24" s="14">
        <v>42.735</v>
      </c>
      <c r="E24" s="14">
        <v>30.357</v>
      </c>
      <c r="F24" s="14">
        <v>31.065</v>
      </c>
      <c r="I24" s="25"/>
      <c r="J24" s="25"/>
      <c r="K24" s="1"/>
      <c r="W24" s="1"/>
    </row>
    <row r="25" spans="1:26" ht="11.25">
      <c r="A25" s="1" t="s">
        <v>11</v>
      </c>
      <c r="B25" s="52">
        <v>5.453</v>
      </c>
      <c r="C25" s="47">
        <v>3.366</v>
      </c>
      <c r="D25" s="14">
        <v>2.677</v>
      </c>
      <c r="E25" s="14">
        <v>2.466583</v>
      </c>
      <c r="F25" s="14">
        <v>1.121503</v>
      </c>
      <c r="I25" s="25"/>
      <c r="J25" s="25"/>
      <c r="K25" s="1"/>
      <c r="W25" s="1"/>
      <c r="Y25" s="4"/>
      <c r="Z25" s="4"/>
    </row>
    <row r="26" spans="1:26" ht="11.25">
      <c r="A26" s="1" t="s">
        <v>12</v>
      </c>
      <c r="B26" s="52">
        <v>4.979</v>
      </c>
      <c r="C26" s="47">
        <v>30.499</v>
      </c>
      <c r="D26" s="14">
        <v>6.331</v>
      </c>
      <c r="E26" s="14">
        <v>3.51007</v>
      </c>
      <c r="F26" s="14">
        <v>3.902248</v>
      </c>
      <c r="I26" s="25"/>
      <c r="J26" s="25"/>
      <c r="K26" s="1"/>
      <c r="W26" s="1"/>
      <c r="Y26" s="4"/>
      <c r="Z26" s="4"/>
    </row>
    <row r="27" spans="1:26" ht="11.25">
      <c r="A27" s="1" t="s">
        <v>26</v>
      </c>
      <c r="B27" s="52">
        <v>12.051</v>
      </c>
      <c r="C27" s="47">
        <v>16.323</v>
      </c>
      <c r="D27" s="14">
        <v>17.067</v>
      </c>
      <c r="E27" s="14">
        <v>15.358</v>
      </c>
      <c r="F27" s="14">
        <v>18.036</v>
      </c>
      <c r="I27" s="25"/>
      <c r="J27" s="25"/>
      <c r="K27" s="1"/>
      <c r="W27" s="1"/>
      <c r="Y27" s="4"/>
      <c r="Z27" s="4"/>
    </row>
    <row r="28" spans="1:26" ht="11.25">
      <c r="A28" s="1" t="s">
        <v>13</v>
      </c>
      <c r="B28" s="52">
        <v>0.996</v>
      </c>
      <c r="C28" s="47">
        <v>1.085</v>
      </c>
      <c r="D28" s="14">
        <v>1.264</v>
      </c>
      <c r="E28" s="14">
        <v>6.120591</v>
      </c>
      <c r="F28" s="14">
        <v>6.094151</v>
      </c>
      <c r="I28" s="25"/>
      <c r="J28" s="25"/>
      <c r="K28" s="1"/>
      <c r="W28" s="1"/>
      <c r="Y28" s="4"/>
      <c r="Z28" s="4"/>
    </row>
    <row r="29" spans="1:26" ht="11.25">
      <c r="A29" s="1" t="s">
        <v>27</v>
      </c>
      <c r="B29" s="52">
        <v>12.322</v>
      </c>
      <c r="C29" s="47">
        <v>13.211</v>
      </c>
      <c r="D29" s="14">
        <v>15.35</v>
      </c>
      <c r="E29" s="14">
        <v>2.871551</v>
      </c>
      <c r="F29" s="14">
        <v>1.710958</v>
      </c>
      <c r="I29" s="25"/>
      <c r="J29" s="25"/>
      <c r="K29" s="1"/>
      <c r="W29" s="1"/>
      <c r="Y29" s="4"/>
      <c r="Z29" s="4"/>
    </row>
    <row r="30" spans="1:26" ht="11.25">
      <c r="A30" s="2" t="s">
        <v>14</v>
      </c>
      <c r="B30" s="52">
        <f>B24-B25-B26-B27-B28-B29</f>
        <v>0.07000000000000384</v>
      </c>
      <c r="C30" s="50">
        <f>C24-SUM(C25:C29)</f>
        <v>0.04199999999998738</v>
      </c>
      <c r="D30" s="14">
        <v>0.045744</v>
      </c>
      <c r="E30" s="14">
        <v>0.030665</v>
      </c>
      <c r="F30" s="14">
        <v>0.20047</v>
      </c>
      <c r="I30" s="25"/>
      <c r="J30" s="25"/>
      <c r="K30" s="1"/>
      <c r="W30" s="1"/>
      <c r="Y30" s="4"/>
      <c r="Z30" s="4"/>
    </row>
    <row r="31" spans="1:26" ht="8.25" customHeight="1">
      <c r="A31" s="1"/>
      <c r="B31" s="52"/>
      <c r="C31" s="47"/>
      <c r="D31" s="14"/>
      <c r="E31" s="14"/>
      <c r="I31" s="25"/>
      <c r="J31" s="25"/>
      <c r="K31" s="1"/>
      <c r="W31" s="1"/>
      <c r="Y31" s="4"/>
      <c r="Z31" s="4"/>
    </row>
    <row r="32" spans="1:26" ht="12">
      <c r="A32" s="17" t="s">
        <v>28</v>
      </c>
      <c r="B32" s="52">
        <f>B37-B9-B17-B24</f>
        <v>2.8079999999999146</v>
      </c>
      <c r="C32" s="47">
        <f>C37-C9-C17-C24</f>
        <v>0.9570000000000363</v>
      </c>
      <c r="D32" s="14">
        <v>3.532636</v>
      </c>
      <c r="E32" s="14">
        <v>5.470538</v>
      </c>
      <c r="F32" s="14">
        <v>39.298261</v>
      </c>
      <c r="I32" s="25"/>
      <c r="J32" s="25"/>
      <c r="K32" s="1"/>
      <c r="W32" s="1"/>
      <c r="Y32" s="4"/>
      <c r="Z32" s="4"/>
    </row>
    <row r="33" spans="1:26" ht="11.25">
      <c r="A33" s="1" t="s">
        <v>29</v>
      </c>
      <c r="B33" s="52">
        <v>0.639</v>
      </c>
      <c r="C33" s="47">
        <v>0.001</v>
      </c>
      <c r="D33" s="14">
        <v>0</v>
      </c>
      <c r="E33" s="14">
        <v>0.645</v>
      </c>
      <c r="F33" s="14">
        <v>36.591</v>
      </c>
      <c r="I33" s="25"/>
      <c r="J33" s="25"/>
      <c r="K33" s="1"/>
      <c r="W33" s="1"/>
      <c r="Y33" s="4"/>
      <c r="Z33" s="4"/>
    </row>
    <row r="34" spans="1:26" ht="11.25">
      <c r="A34" s="1" t="s">
        <v>30</v>
      </c>
      <c r="B34" s="52">
        <v>0.269</v>
      </c>
      <c r="C34" s="47">
        <v>0.522</v>
      </c>
      <c r="D34" s="14">
        <v>3.03</v>
      </c>
      <c r="E34" s="14">
        <v>4.441</v>
      </c>
      <c r="F34" s="14">
        <v>2.225</v>
      </c>
      <c r="I34" s="25"/>
      <c r="J34" s="25"/>
      <c r="K34" s="1"/>
      <c r="W34" s="1"/>
      <c r="Y34" s="4"/>
      <c r="Z34" s="4"/>
    </row>
    <row r="35" spans="1:26" ht="11.25">
      <c r="A35" s="1" t="s">
        <v>14</v>
      </c>
      <c r="B35" s="52">
        <f>B32-B33-B34</f>
        <v>1.8999999999999142</v>
      </c>
      <c r="C35" s="47">
        <v>4.2</v>
      </c>
      <c r="D35" s="14">
        <v>0.5</v>
      </c>
      <c r="E35" s="14">
        <v>0.384703</v>
      </c>
      <c r="F35" s="14">
        <v>0.482498</v>
      </c>
      <c r="I35" s="25"/>
      <c r="J35" s="25"/>
      <c r="K35" s="1"/>
      <c r="W35" s="1"/>
      <c r="Y35" s="4"/>
      <c r="Z35" s="4"/>
    </row>
    <row r="36" spans="1:26" ht="6" customHeight="1">
      <c r="A36" s="1"/>
      <c r="B36" s="52"/>
      <c r="C36" s="47"/>
      <c r="D36" s="14"/>
      <c r="E36" s="14"/>
      <c r="H36" s="9"/>
      <c r="I36" s="25"/>
      <c r="J36" s="25"/>
      <c r="W36" s="1"/>
      <c r="Y36" s="4"/>
      <c r="Z36" s="4"/>
    </row>
    <row r="37" spans="1:26" s="6" customFormat="1" ht="12">
      <c r="A37" s="18" t="s">
        <v>6</v>
      </c>
      <c r="B37" s="55">
        <v>674.607</v>
      </c>
      <c r="C37" s="48">
        <v>621.241</v>
      </c>
      <c r="D37" s="12">
        <v>588.611</v>
      </c>
      <c r="E37" s="12">
        <v>609.182</v>
      </c>
      <c r="F37" s="12">
        <v>614.331</v>
      </c>
      <c r="H37" s="34"/>
      <c r="I37" s="12"/>
      <c r="J37" s="12"/>
      <c r="W37" s="35"/>
      <c r="Y37" s="35"/>
      <c r="Z37" s="35"/>
    </row>
    <row r="38" spans="1:29" ht="12.75" customHeight="1">
      <c r="A38" s="36" t="s">
        <v>36</v>
      </c>
      <c r="F38" s="29"/>
      <c r="W38" s="10"/>
      <c r="Y38" s="10"/>
      <c r="Z38" s="10"/>
      <c r="AA38" s="10"/>
      <c r="AB38" s="10"/>
      <c r="AC38" s="10"/>
    </row>
    <row r="39" spans="1:23" ht="10.5" customHeight="1">
      <c r="A39" s="37" t="s">
        <v>32</v>
      </c>
      <c r="W39" s="1"/>
    </row>
    <row r="40" spans="1:23" ht="10.5" customHeight="1">
      <c r="A40" s="38" t="s">
        <v>34</v>
      </c>
      <c r="W40" s="1"/>
    </row>
    <row r="41" spans="1:23" ht="10.5" customHeight="1">
      <c r="A41" s="40" t="s">
        <v>38</v>
      </c>
      <c r="W41" s="1"/>
    </row>
    <row r="42" spans="8:23" ht="11.25" customHeight="1">
      <c r="H42" s="11"/>
      <c r="N42" s="9"/>
      <c r="W42" s="1"/>
    </row>
    <row r="43" ht="10.5" customHeight="1">
      <c r="W43" s="1"/>
    </row>
    <row r="44" spans="1:23" ht="10.5" customHeight="1">
      <c r="A44" s="39"/>
      <c r="W44" s="1"/>
    </row>
    <row r="46" ht="11.25">
      <c r="W46" s="1"/>
    </row>
    <row r="47" ht="11.25">
      <c r="F47" s="13"/>
    </row>
    <row r="48" ht="11.25">
      <c r="F48" s="13"/>
    </row>
    <row r="49" ht="11.25">
      <c r="F49" s="13"/>
    </row>
    <row r="50" ht="11.25">
      <c r="F50" s="13"/>
    </row>
    <row r="53" ht="11.25">
      <c r="G53" s="11"/>
    </row>
    <row r="54" spans="6:7" ht="11.25">
      <c r="F54" s="13"/>
      <c r="G54" s="11"/>
    </row>
    <row r="55" spans="6:7" ht="11.25">
      <c r="F55" s="13"/>
      <c r="G55" s="11"/>
    </row>
    <row r="56" spans="7:22" ht="11.25">
      <c r="G56" s="1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6:22" ht="11.25">
      <c r="F57" s="13"/>
      <c r="G57" s="1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6:7" ht="11.25">
      <c r="F58" s="13"/>
      <c r="G58" s="11"/>
    </row>
    <row r="59" ht="11.25">
      <c r="F59" s="13"/>
    </row>
    <row r="60" spans="6:8" ht="11.25">
      <c r="F60" s="13"/>
      <c r="G60" s="4"/>
      <c r="H60" s="4"/>
    </row>
    <row r="61" spans="1:10" ht="11.25">
      <c r="A61" s="4"/>
      <c r="B61" s="52"/>
      <c r="C61" s="4"/>
      <c r="D61" s="32"/>
      <c r="E61" s="32"/>
      <c r="F61" s="13"/>
      <c r="G61" s="11"/>
      <c r="I61" s="44"/>
      <c r="J61" s="44"/>
    </row>
    <row r="62" spans="1:10" ht="11.25">
      <c r="A62" s="4"/>
      <c r="B62" s="52"/>
      <c r="C62" s="4"/>
      <c r="D62" s="32"/>
      <c r="E62" s="32"/>
      <c r="F62" s="13"/>
      <c r="I62" s="44"/>
      <c r="J62" s="44"/>
    </row>
    <row r="63" spans="1:10" ht="11.25">
      <c r="A63" s="4"/>
      <c r="B63" s="52"/>
      <c r="C63" s="9"/>
      <c r="D63" s="33"/>
      <c r="E63" s="33"/>
      <c r="F63" s="13"/>
      <c r="I63" s="45"/>
      <c r="J63" s="45"/>
    </row>
    <row r="64" ht="11.25">
      <c r="F64" s="13"/>
    </row>
    <row r="65" ht="11.25">
      <c r="F65" s="13"/>
    </row>
    <row r="66" ht="11.25">
      <c r="F66" s="13"/>
    </row>
    <row r="67" ht="11.25">
      <c r="F67" s="13"/>
    </row>
    <row r="68" ht="11.25">
      <c r="F68" s="13"/>
    </row>
    <row r="69" ht="11.25">
      <c r="F69" s="13"/>
    </row>
    <row r="70" ht="11.25">
      <c r="F70" s="13"/>
    </row>
    <row r="71" ht="11.25">
      <c r="F71" s="13"/>
    </row>
    <row r="72" ht="11.25">
      <c r="F72" s="13"/>
    </row>
    <row r="73" ht="11.25">
      <c r="F73" s="13"/>
    </row>
    <row r="74" ht="11.25">
      <c r="F74" s="13"/>
    </row>
    <row r="75" ht="11.25">
      <c r="F75" s="13"/>
    </row>
    <row r="76" ht="11.25">
      <c r="F76" s="13"/>
    </row>
    <row r="77" ht="11.25">
      <c r="F77" s="13"/>
    </row>
    <row r="78" ht="11.25">
      <c r="F78" s="13"/>
    </row>
    <row r="106" spans="7:14" ht="11.25">
      <c r="G106" s="11"/>
      <c r="H106" s="11"/>
      <c r="N106" s="9"/>
    </row>
    <row r="107" ht="11.25">
      <c r="F107" s="13"/>
    </row>
    <row r="110" ht="11.25">
      <c r="G110" s="11"/>
    </row>
    <row r="111" ht="11.25">
      <c r="G111" s="11"/>
    </row>
    <row r="112" spans="7:22" ht="11.25">
      <c r="G112" s="1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ht="11.25">
      <c r="G113" s="11"/>
    </row>
    <row r="115" ht="11.25">
      <c r="G115" s="11"/>
    </row>
  </sheetData>
  <sheetProtection/>
  <hyperlinks>
    <hyperlink ref="C30" r:id="rId1" display="=c9-@sum(c10:c14)"/>
    <hyperlink ref="C15" r:id="rId2" display="=c9-@sum(c10:c14)"/>
    <hyperlink ref="D15" r:id="rId3" display="=c9-@sum(c10:c14)"/>
  </hyperlinks>
  <printOptions/>
  <pageMargins left="1" right="1" top="1" bottom="1" header="0" footer="0"/>
  <pageSetup fitToHeight="1" fitToWidth="1" horizontalDpi="600" verticalDpi="600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2013-09-16T13:42:54Z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