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6" windowWidth="13644" windowHeight="885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<sst xmlns="http://schemas.openxmlformats.org/spreadsheetml/2006/main" count="72" uniqueCount="66">
  <si>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</si>
  <si>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</si>
  <si>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</si>
  <si>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</si>
  <si>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</si>
  <si>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</si>
  <si>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</si>
  <si>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</si>
  <si>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</si>
  <si>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</si>
  <si>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</si>
  <si>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</si>
  <si>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</si>
  <si>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</si>
  <si>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</si>
  <si>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</si>
  <si>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</si>
  <si>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</si>
  <si>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</si>
  <si>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</si>
  <si>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</si>
  <si>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</si>
  <si>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</si>
  <si>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</si>
  <si>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</si>
  <si>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</si>
  <si>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</si>
  <si>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</si>
  <si>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</si>
  <si>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</si>
  <si>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</si>
  <si>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</si>
  <si>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</si>
  <si>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</si>
  <si>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</si>
  <si>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</si>
  <si>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</si>
  <si>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</si>
  <si>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</si>
  <si>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</si>
  <si>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</si>
  <si>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</si>
  <si>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</si>
  <si>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</si>
  <si>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</si>
  <si>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</si>
  <si>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</si>
  <si>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</si>
  <si>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</si>
  <si>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</si>
  <si>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</si>
  <si>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</si>
  <si>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</si>
  <si>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</si>
  <si>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</si>
  <si>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</si>
  <si>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</si>
  <si>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</si>
  <si>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</si>
  <si>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</si>
  <si>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</si>
  <si>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</si>
  <si>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</si>
  <si>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October</t>
  </si>
  <si>
    <t>Last updated November 9, 2012.</t>
  </si>
  <si>
    <t>November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</si>
</sst>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5">
      <selection activeCell="D51" sqref="D51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65</v>
      </c>
      <c r="D3" s="21" t="s">
        <v>63</v>
      </c>
      <c r="E3" s="21" t="str">
        <f>B3</f>
        <v>November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November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1008</v>
      </c>
      <c r="E8" s="2">
        <v>1020</v>
      </c>
      <c r="G8" s="12">
        <f aca="true" t="shared" si="0" ref="G8:G58">E8-D8</f>
        <v>12</v>
      </c>
      <c r="H8" s="12">
        <f aca="true" t="shared" si="1" ref="H8:H58">E8-B8</f>
        <v>-98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-110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697</v>
      </c>
      <c r="E9" s="2">
        <v>697</v>
      </c>
      <c r="G9" s="12">
        <f t="shared" si="0"/>
        <v>0</v>
      </c>
      <c r="H9" s="12">
        <f t="shared" si="1"/>
        <v>176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103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34000</v>
      </c>
      <c r="E10" s="2">
        <v>33700</v>
      </c>
      <c r="G10" s="12">
        <f t="shared" si="0"/>
        <v>-300</v>
      </c>
      <c r="H10" s="12">
        <f t="shared" si="1"/>
        <v>2000</v>
      </c>
      <c r="I10" s="12"/>
      <c r="J10" s="2">
        <v>34100</v>
      </c>
      <c r="K10" s="2">
        <v>33800</v>
      </c>
      <c r="M10" s="12">
        <f t="shared" si="2"/>
        <v>-300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7820</v>
      </c>
      <c r="K11" s="2">
        <v>7820</v>
      </c>
      <c r="M11" s="12">
        <f t="shared" si="2"/>
        <v>0</v>
      </c>
      <c r="N11" s="12">
        <f t="shared" si="3"/>
        <v>-68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600</v>
      </c>
      <c r="K19" s="2">
        <v>600</v>
      </c>
      <c r="M19" s="12">
        <f t="shared" si="2"/>
        <v>0</v>
      </c>
      <c r="N19" s="12">
        <f t="shared" si="3"/>
        <v>-24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2076</v>
      </c>
      <c r="E21" s="2">
        <v>2090</v>
      </c>
      <c r="G21" s="12">
        <f t="shared" si="0"/>
        <v>14</v>
      </c>
      <c r="H21" s="12">
        <f t="shared" si="1"/>
        <v>-82</v>
      </c>
      <c r="I21" s="12"/>
      <c r="J21" s="2">
        <v>2044</v>
      </c>
      <c r="K21" s="2">
        <v>2054</v>
      </c>
      <c r="M21" s="12">
        <f t="shared" si="2"/>
        <v>10</v>
      </c>
      <c r="N21" s="12">
        <f t="shared" si="3"/>
        <v>-36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99000</v>
      </c>
      <c r="K25" s="2">
        <v>99000</v>
      </c>
      <c r="M25" s="12">
        <f t="shared" si="2"/>
        <v>0</v>
      </c>
      <c r="N25" s="12">
        <f t="shared" si="3"/>
        <v>-5320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7500</v>
      </c>
      <c r="K28" s="2">
        <v>7500</v>
      </c>
      <c r="M28" s="12">
        <f t="shared" si="2"/>
        <v>0</v>
      </c>
      <c r="N28" s="12">
        <f t="shared" si="3"/>
        <v>-146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1500</v>
      </c>
      <c r="K29" s="2">
        <v>1500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4300</v>
      </c>
      <c r="K30" s="2">
        <v>4100</v>
      </c>
      <c r="M30" s="12">
        <f t="shared" si="2"/>
        <v>-200</v>
      </c>
      <c r="N30" s="12">
        <f t="shared" si="3"/>
        <v>-124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125</v>
      </c>
      <c r="E36" s="26">
        <v>111</v>
      </c>
      <c r="G36" s="12">
        <f t="shared" si="0"/>
        <v>-14</v>
      </c>
      <c r="H36" s="12">
        <f t="shared" si="1"/>
        <v>-35</v>
      </c>
      <c r="I36" s="25"/>
      <c r="J36" s="26">
        <v>153</v>
      </c>
      <c r="K36" s="26">
        <v>128</v>
      </c>
      <c r="M36" s="12">
        <f t="shared" si="2"/>
        <v>-25</v>
      </c>
      <c r="N36" s="12">
        <f t="shared" si="3"/>
        <v>17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6700</v>
      </c>
      <c r="K40" s="2">
        <v>6700</v>
      </c>
      <c r="M40" s="12">
        <f t="shared" si="2"/>
        <v>0</v>
      </c>
      <c r="N40" s="12">
        <f t="shared" si="3"/>
        <v>200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11000</v>
      </c>
      <c r="K42" s="2">
        <v>11000</v>
      </c>
      <c r="M42" s="12">
        <f t="shared" si="2"/>
        <v>0</v>
      </c>
      <c r="N42" s="12">
        <f t="shared" si="3"/>
        <v>300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670</v>
      </c>
      <c r="K43" s="2">
        <v>730</v>
      </c>
      <c r="M43" s="12">
        <f t="shared" si="2"/>
        <v>60</v>
      </c>
      <c r="N43" s="12">
        <f t="shared" si="3"/>
        <v>48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3000</v>
      </c>
      <c r="K45" s="2">
        <v>2860</v>
      </c>
      <c r="M45" s="12">
        <f t="shared" si="2"/>
        <v>-140</v>
      </c>
      <c r="N45" s="12">
        <f t="shared" si="3"/>
        <v>-451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20500</v>
      </c>
      <c r="M48" s="12">
        <f t="shared" si="2"/>
        <v>-550</v>
      </c>
      <c r="N48" s="12">
        <f t="shared" si="3"/>
        <v>40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483</v>
      </c>
      <c r="M49" s="12">
        <f t="shared" si="2"/>
        <v>-32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5868</v>
      </c>
      <c r="E51" s="2">
        <v>5868</v>
      </c>
      <c r="G51" s="12">
        <f t="shared" si="0"/>
        <v>0</v>
      </c>
      <c r="H51" s="12">
        <f t="shared" si="1"/>
        <v>-1725</v>
      </c>
      <c r="I51" s="12"/>
      <c r="J51" s="2">
        <v>6337</v>
      </c>
      <c r="K51" s="2">
        <v>6327</v>
      </c>
      <c r="M51" s="12">
        <f t="shared" si="2"/>
        <v>-10</v>
      </c>
      <c r="N51" s="12">
        <f t="shared" si="3"/>
        <v>459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931</v>
      </c>
      <c r="E52" s="2">
        <v>997</v>
      </c>
      <c r="G52" s="12">
        <f t="shared" si="0"/>
        <v>66</v>
      </c>
      <c r="H52" s="12">
        <f t="shared" si="1"/>
        <v>-153</v>
      </c>
      <c r="I52" s="12"/>
      <c r="J52" s="2">
        <v>840</v>
      </c>
      <c r="K52" s="2">
        <v>1008</v>
      </c>
      <c r="M52" s="12">
        <f t="shared" si="2"/>
        <v>168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26735</v>
      </c>
      <c r="E54" s="2">
        <v>26870</v>
      </c>
      <c r="G54" s="12">
        <f t="shared" si="0"/>
        <v>135</v>
      </c>
      <c r="H54" s="12">
        <f t="shared" si="1"/>
        <v>499</v>
      </c>
      <c r="I54" s="12"/>
      <c r="J54" s="2">
        <v>26875</v>
      </c>
      <c r="K54" s="2">
        <v>27100</v>
      </c>
      <c r="M54" s="12">
        <f t="shared" si="2"/>
        <v>225</v>
      </c>
      <c r="N54" s="12">
        <f t="shared" si="3"/>
        <v>230</v>
      </c>
      <c r="Y54" s="1"/>
      <c r="AA54" s="4"/>
      <c r="AB54" s="4"/>
    </row>
    <row r="55" spans="1:28" ht="11.25">
      <c r="A55" s="12" t="s">
        <v>56</v>
      </c>
      <c r="B55" s="2">
        <f>SUM(B7:B54)</f>
        <v>445266</v>
      </c>
      <c r="C55" s="12"/>
      <c r="D55" s="2">
        <f>SUM(D7:D54)</f>
        <v>460980</v>
      </c>
      <c r="E55" s="2">
        <f>SUM(E7:E54)</f>
        <v>460893</v>
      </c>
      <c r="G55" s="12">
        <f>E55-D55</f>
        <v>-87</v>
      </c>
      <c r="H55" s="12">
        <f>E55-B55</f>
        <v>15627</v>
      </c>
      <c r="I55" s="12"/>
      <c r="J55" s="2">
        <f>SUM(J7:J54)</f>
        <v>461066</v>
      </c>
      <c r="K55" s="2">
        <f>SUM(K7:K54)</f>
        <v>460272</v>
      </c>
      <c r="M55" s="12">
        <f>K55-J55</f>
        <v>-794</v>
      </c>
      <c r="N55" s="12">
        <f>K55-E55</f>
        <v>-621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3887</v>
      </c>
      <c r="E56" s="40">
        <f>E58-E55</f>
        <v>3892</v>
      </c>
      <c r="G56" s="12">
        <f t="shared" si="0"/>
        <v>5</v>
      </c>
      <c r="H56" s="12">
        <f t="shared" si="1"/>
        <v>-143</v>
      </c>
      <c r="I56" s="22"/>
      <c r="J56" s="40">
        <f>J58-J55</f>
        <v>4033</v>
      </c>
      <c r="K56" s="40">
        <f>K58-K55</f>
        <v>4038</v>
      </c>
      <c r="M56" s="12">
        <f t="shared" si="2"/>
        <v>5</v>
      </c>
      <c r="N56" s="12">
        <f t="shared" si="3"/>
        <v>146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449301</v>
      </c>
      <c r="C58" s="12"/>
      <c r="D58" s="2">
        <v>464867</v>
      </c>
      <c r="E58" s="2">
        <v>464785</v>
      </c>
      <c r="G58" s="12">
        <f t="shared" si="0"/>
        <v>-82</v>
      </c>
      <c r="H58" s="12">
        <f t="shared" si="1"/>
        <v>15484</v>
      </c>
      <c r="I58" s="12"/>
      <c r="J58" s="2">
        <v>465099</v>
      </c>
      <c r="K58" s="2">
        <v>464310</v>
      </c>
      <c r="M58" s="12">
        <f t="shared" si="2"/>
        <v>-789</v>
      </c>
      <c r="N58" s="12">
        <f t="shared" si="3"/>
        <v>-475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2012-11-14T18:43:46Z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