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4088" windowHeight="897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<sst xmlns="http://schemas.openxmlformats.org/spreadsheetml/2006/main" count="125" uniqueCount="67">
  <si>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</si>
  <si>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</si>
  <si>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</si>
  <si>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</si>
  <si>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</si>
  <si>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</si>
  <si>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</si>
  <si>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</si>
  <si>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</si>
  <si>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</si>
  <si>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</si>
  <si>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</si>
  <si>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</si>
  <si>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</si>
  <si>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</si>
  <si>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</si>
  <si>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</si>
  <si>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</si>
  <si>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</si>
  <si>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</si>
  <si>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</si>
  <si>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</si>
  <si>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</si>
  <si>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</si>
  <si>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</si>
  <si>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</si>
  <si>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</si>
  <si>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</si>
  <si>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</si>
  <si>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</si>
  <si>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</si>
  <si>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</si>
  <si>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</si>
  <si>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</si>
  <si>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</si>
  <si>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</si>
  <si>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</si>
  <si>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</si>
  <si>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</si>
  <si>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</si>
  <si>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</si>
  <si>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</si>
  <si>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</si>
  <si>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</si>
  <si>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</si>
  <si>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</si>
  <si>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</si>
  <si>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</si>
  <si>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</si>
  <si>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</si>
  <si>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</si>
  <si>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</si>
  <si>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</si>
  <si>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Afghaniatan</t>
  </si>
  <si>
    <t>Australia</t>
  </si>
  <si>
    <t xml:space="preserve">    Subtotal</t>
  </si>
  <si>
    <t>Libya</t>
  </si>
  <si>
    <t>Niger</t>
  </si>
  <si>
    <t>Thailand</t>
  </si>
  <si>
    <t>May</t>
  </si>
  <si>
    <t>2013  1/</t>
  </si>
  <si>
    <t>--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</si>
  <si>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</si>
  <si>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</si>
  <si>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</si>
  <si>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June</t>
  </si>
  <si>
    <t>Last updated June 12,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</si>
</sst>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  <xf numFmtId="37" fontId="2" fillId="0" borderId="1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57" sqref="I57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64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60</v>
      </c>
      <c r="N3" s="40"/>
      <c r="O3" s="16"/>
      <c r="W3" s="3"/>
    </row>
    <row r="4" spans="2:23" ht="12.75" customHeight="1">
      <c r="B4" s="41"/>
      <c r="C4" s="51" t="s">
        <v>65</v>
      </c>
      <c r="D4"/>
      <c r="E4" s="51" t="s">
        <v>59</v>
      </c>
      <c r="F4" s="51" t="str">
        <f>C4</f>
        <v>June</v>
      </c>
      <c r="H4" s="42" t="s">
        <v>0</v>
      </c>
      <c r="I4" s="42" t="s">
        <v>1</v>
      </c>
      <c r="J4" s="10"/>
      <c r="K4" s="51" t="s">
        <v>59</v>
      </c>
      <c r="L4" s="51" t="str">
        <f>C4</f>
        <v>June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2012</v>
      </c>
      <c r="G5" s="50"/>
      <c r="H5" s="40" t="s">
        <v>2</v>
      </c>
      <c r="I5" s="40" t="s">
        <v>37</v>
      </c>
      <c r="J5" s="44"/>
      <c r="K5" s="43">
        <v>2012</v>
      </c>
      <c r="L5" s="43">
        <v>2012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53</v>
      </c>
      <c r="B8" s="13"/>
      <c r="C8" s="58">
        <v>249</v>
      </c>
      <c r="D8" s="59"/>
      <c r="E8" s="58">
        <v>250</v>
      </c>
      <c r="F8" s="58">
        <v>250</v>
      </c>
      <c r="G8" s="60"/>
      <c r="H8" s="26">
        <f>F8-E8</f>
        <v>0</v>
      </c>
      <c r="I8" s="12">
        <f>F8-C8</f>
        <v>1</v>
      </c>
      <c r="J8" s="60"/>
      <c r="K8" s="58">
        <v>260</v>
      </c>
      <c r="L8" s="58">
        <v>260</v>
      </c>
      <c r="M8" s="60"/>
      <c r="N8" s="64" t="s">
        <v>61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54</v>
      </c>
      <c r="B9" s="13"/>
      <c r="C9" s="58">
        <v>160</v>
      </c>
      <c r="D9" s="59"/>
      <c r="E9" s="58">
        <v>150</v>
      </c>
      <c r="F9" s="58">
        <v>150</v>
      </c>
      <c r="G9" s="60"/>
      <c r="H9" s="26">
        <f>F9-E9</f>
        <v>0</v>
      </c>
      <c r="I9" s="12">
        <f>F9-C9</f>
        <v>-10</v>
      </c>
      <c r="J9" s="60"/>
      <c r="K9" s="58">
        <v>125</v>
      </c>
      <c r="L9" s="58">
        <v>125</v>
      </c>
      <c r="M9" s="60"/>
      <c r="N9" s="64" t="s">
        <v>61</v>
      </c>
      <c r="O9" s="26">
        <f>L9-F9</f>
        <v>-25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1483</v>
      </c>
      <c r="D10" s="9"/>
      <c r="E10" s="12">
        <v>650</v>
      </c>
      <c r="F10" s="12">
        <v>400</v>
      </c>
      <c r="G10" s="12"/>
      <c r="H10" s="12">
        <f>F10-E10</f>
        <v>-250</v>
      </c>
      <c r="I10" s="12">
        <f>F10-C10</f>
        <v>-1083</v>
      </c>
      <c r="J10" s="12"/>
      <c r="K10" s="12">
        <v>600</v>
      </c>
      <c r="L10" s="12">
        <v>600</v>
      </c>
      <c r="M10" s="12"/>
      <c r="N10" s="64" t="s">
        <v>61</v>
      </c>
      <c r="O10" s="12">
        <f>L10-F10</f>
        <v>200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660</v>
      </c>
      <c r="F11" s="12">
        <v>660</v>
      </c>
      <c r="G11" s="12"/>
      <c r="H11" s="12">
        <f aca="true" t="shared" si="0" ref="H11:H60">F11-E11</f>
        <v>0</v>
      </c>
      <c r="I11" s="12">
        <f aca="true" t="shared" si="1" ref="I11:I60">F11-C11</f>
        <v>69</v>
      </c>
      <c r="J11" s="12"/>
      <c r="K11" s="12">
        <v>610</v>
      </c>
      <c r="L11" s="12">
        <v>610</v>
      </c>
      <c r="M11" s="12"/>
      <c r="N11" s="64" t="s">
        <v>61</v>
      </c>
      <c r="O11" s="12">
        <f aca="true" t="shared" si="2" ref="O11:O60">L11-F11</f>
        <v>-50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330</v>
      </c>
      <c r="F12" s="12">
        <v>330</v>
      </c>
      <c r="G12" s="12"/>
      <c r="H12" s="12">
        <f t="shared" si="0"/>
        <v>0</v>
      </c>
      <c r="I12" s="12">
        <f t="shared" si="1"/>
        <v>20</v>
      </c>
      <c r="J12" s="12"/>
      <c r="K12" s="12">
        <v>350</v>
      </c>
      <c r="L12" s="12">
        <v>350</v>
      </c>
      <c r="M12" s="12"/>
      <c r="N12" s="64" t="s">
        <v>61</v>
      </c>
      <c r="O12" s="12">
        <f t="shared" si="2"/>
        <v>20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0"/>
        <v>0</v>
      </c>
      <c r="I13" s="12">
        <f t="shared" si="1"/>
        <v>12</v>
      </c>
      <c r="J13" s="32"/>
      <c r="K13" s="32">
        <v>340</v>
      </c>
      <c r="L13" s="32">
        <v>340</v>
      </c>
      <c r="M13" s="32"/>
      <c r="N13" s="64" t="s">
        <v>61</v>
      </c>
      <c r="O13" s="12">
        <f t="shared" si="2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1000</v>
      </c>
      <c r="F14" s="12">
        <v>1000</v>
      </c>
      <c r="G14" s="12"/>
      <c r="H14" s="12">
        <f t="shared" si="0"/>
        <v>0</v>
      </c>
      <c r="I14" s="12">
        <f t="shared" si="1"/>
        <v>425</v>
      </c>
      <c r="J14" s="12"/>
      <c r="K14" s="12">
        <v>1000</v>
      </c>
      <c r="L14" s="12">
        <v>1000</v>
      </c>
      <c r="M14" s="12"/>
      <c r="N14" s="64" t="s">
        <v>61</v>
      </c>
      <c r="O14" s="12">
        <f t="shared" si="2"/>
        <v>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120</v>
      </c>
      <c r="F15" s="12">
        <v>120</v>
      </c>
      <c r="G15" s="12"/>
      <c r="H15" s="12">
        <f t="shared" si="0"/>
        <v>0</v>
      </c>
      <c r="I15" s="12">
        <f t="shared" si="1"/>
        <v>-5</v>
      </c>
      <c r="J15" s="12"/>
      <c r="K15" s="12">
        <v>130</v>
      </c>
      <c r="L15" s="12">
        <v>130</v>
      </c>
      <c r="M15" s="12"/>
      <c r="N15" s="64" t="s">
        <v>61</v>
      </c>
      <c r="O15" s="12">
        <f t="shared" si="2"/>
        <v>10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50</v>
      </c>
      <c r="F16" s="12">
        <v>50</v>
      </c>
      <c r="G16" s="12"/>
      <c r="H16" s="12">
        <f t="shared" si="0"/>
        <v>0</v>
      </c>
      <c r="I16" s="12">
        <f t="shared" si="1"/>
        <v>-14</v>
      </c>
      <c r="J16" s="12"/>
      <c r="K16" s="12">
        <v>70</v>
      </c>
      <c r="L16" s="12">
        <v>70</v>
      </c>
      <c r="M16" s="12"/>
      <c r="N16" s="64" t="s">
        <v>61</v>
      </c>
      <c r="O16" s="12">
        <f t="shared" si="2"/>
        <v>20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950</v>
      </c>
      <c r="F17" s="12">
        <v>950</v>
      </c>
      <c r="G17" s="12"/>
      <c r="H17" s="12">
        <f t="shared" si="0"/>
        <v>0</v>
      </c>
      <c r="I17" s="12">
        <f t="shared" si="1"/>
        <v>15</v>
      </c>
      <c r="J17" s="12"/>
      <c r="K17" s="12">
        <v>950</v>
      </c>
      <c r="L17" s="12">
        <v>950</v>
      </c>
      <c r="M17" s="12"/>
      <c r="N17" s="64" t="s">
        <v>61</v>
      </c>
      <c r="O17" s="12">
        <f t="shared" si="2"/>
        <v>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525</v>
      </c>
      <c r="F18" s="12">
        <v>525</v>
      </c>
      <c r="G18" s="12"/>
      <c r="H18" s="12">
        <f t="shared" si="0"/>
        <v>0</v>
      </c>
      <c r="I18" s="12">
        <f t="shared" si="1"/>
        <v>-33</v>
      </c>
      <c r="J18" s="12"/>
      <c r="K18" s="12">
        <v>525</v>
      </c>
      <c r="L18" s="12">
        <v>525</v>
      </c>
      <c r="M18" s="12"/>
      <c r="N18" s="64" t="s">
        <v>61</v>
      </c>
      <c r="O18" s="12">
        <f t="shared" si="2"/>
        <v>0</v>
      </c>
    </row>
    <row r="19" spans="1:15" ht="12.75" customHeight="1">
      <c r="A19" s="25" t="s">
        <v>51</v>
      </c>
      <c r="B19" s="26"/>
      <c r="C19" s="12">
        <v>76</v>
      </c>
      <c r="D19" s="9"/>
      <c r="E19" s="12">
        <v>600</v>
      </c>
      <c r="F19" s="12">
        <v>600</v>
      </c>
      <c r="G19" s="12"/>
      <c r="H19" s="12">
        <f t="shared" si="0"/>
        <v>0</v>
      </c>
      <c r="I19" s="12">
        <f t="shared" si="1"/>
        <v>524</v>
      </c>
      <c r="J19" s="12"/>
      <c r="K19" s="12">
        <v>750</v>
      </c>
      <c r="L19" s="12">
        <v>750</v>
      </c>
      <c r="M19" s="12"/>
      <c r="N19" s="64" t="s">
        <v>61</v>
      </c>
      <c r="O19" s="12">
        <f t="shared" si="2"/>
        <v>150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1400</v>
      </c>
      <c r="F20" s="12">
        <v>1400</v>
      </c>
      <c r="G20" s="12"/>
      <c r="H20" s="12">
        <f t="shared" si="0"/>
        <v>0</v>
      </c>
      <c r="I20" s="12">
        <f t="shared" si="1"/>
        <v>-75</v>
      </c>
      <c r="J20" s="12"/>
      <c r="K20" s="12">
        <v>1550</v>
      </c>
      <c r="L20" s="12">
        <v>1550</v>
      </c>
      <c r="M20" s="12"/>
      <c r="N20" s="64" t="s">
        <v>61</v>
      </c>
      <c r="O20" s="12">
        <f t="shared" si="2"/>
        <v>150</v>
      </c>
    </row>
    <row r="21" spans="1:15" ht="12.75" customHeight="1">
      <c r="A21" s="25" t="s">
        <v>10</v>
      </c>
      <c r="B21" s="26"/>
      <c r="C21" s="12">
        <v>520</v>
      </c>
      <c r="D21" s="9"/>
      <c r="E21" s="12">
        <v>400</v>
      </c>
      <c r="F21" s="12">
        <v>400</v>
      </c>
      <c r="G21" s="12"/>
      <c r="H21" s="12">
        <f t="shared" si="0"/>
        <v>0</v>
      </c>
      <c r="I21" s="12">
        <f t="shared" si="1"/>
        <v>-120</v>
      </c>
      <c r="J21" s="12"/>
      <c r="K21" s="12">
        <v>400</v>
      </c>
      <c r="L21" s="12">
        <v>400</v>
      </c>
      <c r="M21" s="12"/>
      <c r="N21" s="64" t="s">
        <v>61</v>
      </c>
      <c r="O21" s="12">
        <f t="shared" si="2"/>
        <v>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340</v>
      </c>
      <c r="F22" s="12">
        <v>340</v>
      </c>
      <c r="G22" s="12"/>
      <c r="H22" s="12">
        <f t="shared" si="0"/>
        <v>0</v>
      </c>
      <c r="I22" s="12">
        <f t="shared" si="1"/>
        <v>20</v>
      </c>
      <c r="J22" s="12"/>
      <c r="K22" s="12">
        <v>340</v>
      </c>
      <c r="L22" s="12">
        <v>340</v>
      </c>
      <c r="M22" s="12"/>
      <c r="N22" s="64" t="s">
        <v>61</v>
      </c>
      <c r="O22" s="12">
        <f t="shared" si="2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325</v>
      </c>
      <c r="F23" s="12">
        <v>325</v>
      </c>
      <c r="G23" s="12"/>
      <c r="H23" s="12">
        <f t="shared" si="0"/>
        <v>0</v>
      </c>
      <c r="I23" s="12">
        <f t="shared" si="1"/>
        <v>-64</v>
      </c>
      <c r="J23" s="12"/>
      <c r="K23" s="12">
        <v>325</v>
      </c>
      <c r="L23" s="12">
        <v>325</v>
      </c>
      <c r="M23" s="12"/>
      <c r="N23" s="64" t="s">
        <v>61</v>
      </c>
      <c r="O23" s="12">
        <f t="shared" si="2"/>
        <v>0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100</v>
      </c>
      <c r="F24" s="12">
        <v>100</v>
      </c>
      <c r="G24" s="12"/>
      <c r="H24" s="12">
        <f t="shared" si="0"/>
        <v>0</v>
      </c>
      <c r="I24" s="12">
        <f t="shared" si="1"/>
        <v>-26</v>
      </c>
      <c r="J24" s="12"/>
      <c r="K24" s="12">
        <v>100</v>
      </c>
      <c r="L24" s="12">
        <v>100</v>
      </c>
      <c r="M24" s="12"/>
      <c r="N24" s="64" t="s">
        <v>61</v>
      </c>
      <c r="O24" s="12">
        <f t="shared" si="2"/>
        <v>0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0"/>
        <v>0</v>
      </c>
      <c r="I25" s="12">
        <f t="shared" si="1"/>
        <v>34</v>
      </c>
      <c r="J25" s="12"/>
      <c r="K25" s="12">
        <v>425</v>
      </c>
      <c r="L25" s="12">
        <v>425</v>
      </c>
      <c r="M25" s="12"/>
      <c r="N25" s="64" t="s">
        <v>61</v>
      </c>
      <c r="O25" s="12">
        <f t="shared" si="2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1950</v>
      </c>
      <c r="F26" s="12">
        <v>1950</v>
      </c>
      <c r="G26" s="12"/>
      <c r="H26" s="12">
        <f t="shared" si="0"/>
        <v>0</v>
      </c>
      <c r="I26" s="12">
        <f t="shared" si="1"/>
        <v>-1148</v>
      </c>
      <c r="J26" s="12"/>
      <c r="K26" s="12">
        <v>1400</v>
      </c>
      <c r="L26" s="12">
        <v>1400</v>
      </c>
      <c r="M26" s="12"/>
      <c r="N26" s="64" t="s">
        <v>61</v>
      </c>
      <c r="O26" s="12">
        <f t="shared" si="2"/>
        <v>-550</v>
      </c>
    </row>
    <row r="27" spans="1:15" ht="12.75" customHeight="1">
      <c r="A27" s="25" t="s">
        <v>15</v>
      </c>
      <c r="B27" s="26"/>
      <c r="C27" s="12">
        <v>1870</v>
      </c>
      <c r="D27" s="9"/>
      <c r="E27" s="12">
        <v>1550</v>
      </c>
      <c r="F27" s="12">
        <v>1900</v>
      </c>
      <c r="G27" s="12"/>
      <c r="H27" s="12">
        <f t="shared" si="0"/>
        <v>350</v>
      </c>
      <c r="I27" s="12">
        <f t="shared" si="1"/>
        <v>30</v>
      </c>
      <c r="J27" s="12"/>
      <c r="K27" s="12">
        <v>1600</v>
      </c>
      <c r="L27" s="12">
        <v>1950</v>
      </c>
      <c r="M27" s="12"/>
      <c r="N27" s="64" t="s">
        <v>61</v>
      </c>
      <c r="O27" s="12">
        <f t="shared" si="2"/>
        <v>50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1200</v>
      </c>
      <c r="F28" s="12">
        <v>1200</v>
      </c>
      <c r="G28" s="12"/>
      <c r="H28" s="12">
        <f t="shared" si="0"/>
        <v>0</v>
      </c>
      <c r="I28" s="12">
        <f t="shared" si="1"/>
        <v>164</v>
      </c>
      <c r="J28" s="12"/>
      <c r="K28" s="12">
        <v>1200</v>
      </c>
      <c r="L28" s="12">
        <v>1200</v>
      </c>
      <c r="M28" s="12"/>
      <c r="N28" s="64" t="s">
        <v>61</v>
      </c>
      <c r="O28" s="12">
        <f t="shared" si="2"/>
        <v>0</v>
      </c>
    </row>
    <row r="29" spans="1:15" ht="12.75" customHeight="1">
      <c r="A29" s="18" t="s">
        <v>17</v>
      </c>
      <c r="B29" s="26"/>
      <c r="C29" s="12">
        <v>697</v>
      </c>
      <c r="D29" s="9"/>
      <c r="E29" s="12">
        <v>700</v>
      </c>
      <c r="F29" s="12">
        <v>700</v>
      </c>
      <c r="G29" s="12"/>
      <c r="H29" s="12">
        <f t="shared" si="0"/>
        <v>0</v>
      </c>
      <c r="I29" s="12">
        <f t="shared" si="1"/>
        <v>3</v>
      </c>
      <c r="J29" s="12"/>
      <c r="K29" s="12">
        <v>700</v>
      </c>
      <c r="L29" s="12">
        <v>700</v>
      </c>
      <c r="M29" s="12"/>
      <c r="N29" s="64" t="s">
        <v>61</v>
      </c>
      <c r="O29" s="12">
        <f t="shared" si="2"/>
        <v>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140</v>
      </c>
      <c r="F30" s="12">
        <v>140</v>
      </c>
      <c r="G30" s="12"/>
      <c r="H30" s="12">
        <f t="shared" si="0"/>
        <v>0</v>
      </c>
      <c r="I30" s="12">
        <f t="shared" si="1"/>
        <v>0</v>
      </c>
      <c r="J30" s="12"/>
      <c r="K30" s="12">
        <v>145</v>
      </c>
      <c r="L30" s="12">
        <v>145</v>
      </c>
      <c r="M30" s="12"/>
      <c r="N30" s="64" t="s">
        <v>61</v>
      </c>
      <c r="O30" s="12">
        <f t="shared" si="2"/>
        <v>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100</v>
      </c>
      <c r="F31" s="12">
        <v>100</v>
      </c>
      <c r="G31" s="12"/>
      <c r="H31" s="12">
        <f t="shared" si="0"/>
        <v>0</v>
      </c>
      <c r="I31" s="12">
        <f t="shared" si="1"/>
        <v>-8</v>
      </c>
      <c r="J31" s="12"/>
      <c r="K31" s="12">
        <v>100</v>
      </c>
      <c r="L31" s="12">
        <v>100</v>
      </c>
      <c r="M31" s="12"/>
      <c r="N31" s="64" t="s">
        <v>61</v>
      </c>
      <c r="O31" s="12">
        <f t="shared" si="2"/>
        <v>0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600</v>
      </c>
      <c r="F32" s="12">
        <v>600</v>
      </c>
      <c r="G32" s="12"/>
      <c r="H32" s="12">
        <f t="shared" si="0"/>
        <v>0</v>
      </c>
      <c r="I32" s="12">
        <f t="shared" si="1"/>
        <v>68</v>
      </c>
      <c r="J32" s="12"/>
      <c r="K32" s="12">
        <v>400</v>
      </c>
      <c r="L32" s="12">
        <v>400</v>
      </c>
      <c r="M32" s="12"/>
      <c r="N32" s="64" t="s">
        <v>61</v>
      </c>
      <c r="O32" s="12">
        <f t="shared" si="2"/>
        <v>-200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0"/>
        <v>0</v>
      </c>
      <c r="I33" s="12">
        <f t="shared" si="1"/>
        <v>15</v>
      </c>
      <c r="J33" s="12"/>
      <c r="K33" s="12">
        <v>230</v>
      </c>
      <c r="L33" s="12">
        <v>230</v>
      </c>
      <c r="M33" s="12"/>
      <c r="N33" s="64" t="s">
        <v>61</v>
      </c>
      <c r="O33" s="12">
        <f t="shared" si="2"/>
        <v>10</v>
      </c>
    </row>
    <row r="34" spans="1:15" ht="12.75" customHeight="1">
      <c r="A34" s="18" t="s">
        <v>56</v>
      </c>
      <c r="B34" s="26"/>
      <c r="C34" s="12">
        <v>198</v>
      </c>
      <c r="D34" s="45"/>
      <c r="E34" s="12">
        <v>220</v>
      </c>
      <c r="F34" s="12">
        <v>220</v>
      </c>
      <c r="G34" s="12"/>
      <c r="H34" s="12">
        <f t="shared" si="0"/>
        <v>0</v>
      </c>
      <c r="I34" s="12">
        <f t="shared" si="1"/>
        <v>22</v>
      </c>
      <c r="J34" s="12"/>
      <c r="K34" s="12">
        <v>220</v>
      </c>
      <c r="L34" s="12">
        <v>220</v>
      </c>
      <c r="M34" s="12"/>
      <c r="N34" s="64" t="s">
        <v>61</v>
      </c>
      <c r="O34" s="12">
        <f t="shared" si="2"/>
        <v>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0"/>
        <v>0</v>
      </c>
      <c r="I35" s="12">
        <f t="shared" si="1"/>
        <v>9</v>
      </c>
      <c r="J35" s="12"/>
      <c r="K35" s="12">
        <v>1050</v>
      </c>
      <c r="L35" s="12">
        <v>1050</v>
      </c>
      <c r="M35" s="12"/>
      <c r="N35" s="64" t="s">
        <v>61</v>
      </c>
      <c r="O35" s="12">
        <f t="shared" si="2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750</v>
      </c>
      <c r="F36" s="12">
        <v>750</v>
      </c>
      <c r="G36" s="12"/>
      <c r="H36" s="12">
        <f t="shared" si="0"/>
        <v>0</v>
      </c>
      <c r="I36" s="12">
        <f t="shared" si="1"/>
        <v>45</v>
      </c>
      <c r="J36" s="12"/>
      <c r="K36" s="12">
        <v>800</v>
      </c>
      <c r="L36" s="12">
        <v>800</v>
      </c>
      <c r="M36" s="12"/>
      <c r="N36" s="64" t="s">
        <v>61</v>
      </c>
      <c r="O36" s="12">
        <f t="shared" si="2"/>
        <v>50</v>
      </c>
    </row>
    <row r="37" spans="1:15" ht="12.75" customHeight="1">
      <c r="A37" s="18" t="s">
        <v>40</v>
      </c>
      <c r="B37" s="26"/>
      <c r="C37" s="12">
        <v>360</v>
      </c>
      <c r="D37" s="45"/>
      <c r="E37" s="12">
        <v>375</v>
      </c>
      <c r="F37" s="12">
        <v>375</v>
      </c>
      <c r="G37" s="12"/>
      <c r="H37" s="12">
        <f t="shared" si="0"/>
        <v>0</v>
      </c>
      <c r="I37" s="12">
        <f t="shared" si="1"/>
        <v>15</v>
      </c>
      <c r="J37" s="12"/>
      <c r="K37" s="12">
        <v>375</v>
      </c>
      <c r="L37" s="12">
        <v>375</v>
      </c>
      <c r="M37" s="12"/>
      <c r="N37" s="64" t="s">
        <v>61</v>
      </c>
      <c r="O37" s="12">
        <f t="shared" si="2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90</v>
      </c>
      <c r="F38" s="12">
        <v>90</v>
      </c>
      <c r="G38" s="12"/>
      <c r="H38" s="12">
        <f t="shared" si="0"/>
        <v>0</v>
      </c>
      <c r="I38" s="12">
        <f t="shared" si="1"/>
        <v>0</v>
      </c>
      <c r="J38" s="12"/>
      <c r="K38" s="12">
        <v>90</v>
      </c>
      <c r="L38" s="12">
        <v>90</v>
      </c>
      <c r="M38" s="12"/>
      <c r="N38" s="64" t="s">
        <v>61</v>
      </c>
      <c r="O38" s="12">
        <f t="shared" si="2"/>
        <v>0</v>
      </c>
    </row>
    <row r="39" spans="1:15" ht="12.75" customHeight="1">
      <c r="A39" s="62" t="s">
        <v>57</v>
      </c>
      <c r="B39" s="26"/>
      <c r="C39" s="12">
        <v>245</v>
      </c>
      <c r="D39" s="45"/>
      <c r="E39" s="12">
        <v>275</v>
      </c>
      <c r="F39" s="12">
        <v>275</v>
      </c>
      <c r="G39" s="12"/>
      <c r="H39" s="12">
        <f t="shared" si="0"/>
        <v>0</v>
      </c>
      <c r="I39" s="12">
        <f t="shared" si="1"/>
        <v>30</v>
      </c>
      <c r="J39" s="12"/>
      <c r="K39" s="12">
        <v>280</v>
      </c>
      <c r="L39" s="12">
        <v>280</v>
      </c>
      <c r="M39" s="12"/>
      <c r="N39" s="64" t="s">
        <v>61</v>
      </c>
      <c r="O39" s="12">
        <f t="shared" si="2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2450</v>
      </c>
      <c r="F40" s="12">
        <v>2450</v>
      </c>
      <c r="G40" s="12"/>
      <c r="H40" s="12">
        <f t="shared" si="0"/>
        <v>0</v>
      </c>
      <c r="I40" s="12">
        <f t="shared" si="1"/>
        <v>-100</v>
      </c>
      <c r="J40" s="12"/>
      <c r="K40" s="12">
        <v>2250</v>
      </c>
      <c r="L40" s="12">
        <v>2250</v>
      </c>
      <c r="M40" s="12"/>
      <c r="N40" s="64" t="s">
        <v>61</v>
      </c>
      <c r="O40" s="12">
        <f t="shared" si="2"/>
        <v>-200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0"/>
        <v>0</v>
      </c>
      <c r="I41" s="12">
        <f t="shared" si="1"/>
        <v>300</v>
      </c>
      <c r="J41" s="12"/>
      <c r="K41" s="12">
        <v>1500</v>
      </c>
      <c r="L41" s="12">
        <v>1500</v>
      </c>
      <c r="M41" s="12"/>
      <c r="N41" s="64" t="s">
        <v>61</v>
      </c>
      <c r="O41" s="12">
        <f t="shared" si="2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175</v>
      </c>
      <c r="F42" s="12">
        <v>175</v>
      </c>
      <c r="G42" s="12"/>
      <c r="H42" s="12">
        <f t="shared" si="0"/>
        <v>0</v>
      </c>
      <c r="I42" s="12">
        <f t="shared" si="1"/>
        <v>-1</v>
      </c>
      <c r="J42" s="12"/>
      <c r="K42" s="12">
        <v>200</v>
      </c>
      <c r="L42" s="12">
        <v>200</v>
      </c>
      <c r="M42" s="12"/>
      <c r="N42" s="64" t="s">
        <v>61</v>
      </c>
      <c r="O42" s="12">
        <f t="shared" si="2"/>
        <v>25</v>
      </c>
    </row>
    <row r="43" spans="1:15" ht="12.75" customHeight="1">
      <c r="A43" s="18" t="s">
        <v>28</v>
      </c>
      <c r="B43" s="26"/>
      <c r="C43" s="12">
        <v>1059</v>
      </c>
      <c r="D43" s="9"/>
      <c r="E43" s="12">
        <v>1150</v>
      </c>
      <c r="F43" s="12">
        <v>1150</v>
      </c>
      <c r="G43" s="12"/>
      <c r="H43" s="12">
        <f t="shared" si="0"/>
        <v>0</v>
      </c>
      <c r="I43" s="12">
        <f t="shared" si="1"/>
        <v>91</v>
      </c>
      <c r="J43" s="12"/>
      <c r="K43" s="12">
        <v>1175</v>
      </c>
      <c r="L43" s="12">
        <v>1175</v>
      </c>
      <c r="M43" s="12"/>
      <c r="N43" s="64" t="s">
        <v>61</v>
      </c>
      <c r="O43" s="12">
        <f t="shared" si="2"/>
        <v>25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820</v>
      </c>
      <c r="F44" s="12">
        <v>820</v>
      </c>
      <c r="G44" s="12"/>
      <c r="H44" s="12">
        <f t="shared" si="0"/>
        <v>0</v>
      </c>
      <c r="I44" s="12">
        <f t="shared" si="1"/>
        <v>15</v>
      </c>
      <c r="J44" s="12"/>
      <c r="K44" s="12">
        <v>820</v>
      </c>
      <c r="L44" s="12">
        <v>820</v>
      </c>
      <c r="M44" s="12"/>
      <c r="N44" s="64" t="s">
        <v>61</v>
      </c>
      <c r="O44" s="12">
        <f t="shared" si="2"/>
        <v>0</v>
      </c>
    </row>
    <row r="45" spans="1:15" ht="12.75" customHeight="1">
      <c r="A45" s="18" t="s">
        <v>62</v>
      </c>
      <c r="B45" s="26"/>
      <c r="C45" s="12">
        <v>185</v>
      </c>
      <c r="D45" s="9"/>
      <c r="E45" s="12">
        <v>75</v>
      </c>
      <c r="F45" s="12">
        <v>75</v>
      </c>
      <c r="G45" s="12"/>
      <c r="H45" s="12">
        <f t="shared" si="0"/>
        <v>0</v>
      </c>
      <c r="I45" s="12">
        <f t="shared" si="1"/>
        <v>-110</v>
      </c>
      <c r="J45" s="12"/>
      <c r="K45" s="12">
        <v>80</v>
      </c>
      <c r="L45" s="12">
        <v>80</v>
      </c>
      <c r="M45" s="12"/>
      <c r="N45" s="64" t="s">
        <v>61</v>
      </c>
      <c r="O45" s="12">
        <f t="shared" si="2"/>
        <v>5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0"/>
        <v>0</v>
      </c>
      <c r="I46" s="12">
        <f t="shared" si="1"/>
        <v>-11</v>
      </c>
      <c r="J46" s="12"/>
      <c r="K46" s="12">
        <v>350</v>
      </c>
      <c r="L46" s="12">
        <v>350</v>
      </c>
      <c r="M46" s="12"/>
      <c r="N46" s="64" t="s">
        <v>61</v>
      </c>
      <c r="O46" s="12">
        <f t="shared" si="2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750</v>
      </c>
      <c r="F47" s="12">
        <v>900</v>
      </c>
      <c r="G47" s="12"/>
      <c r="H47" s="12">
        <f t="shared" si="0"/>
        <v>150</v>
      </c>
      <c r="I47" s="12">
        <f t="shared" si="1"/>
        <v>15</v>
      </c>
      <c r="J47" s="12"/>
      <c r="K47" s="12">
        <v>1000</v>
      </c>
      <c r="L47" s="12">
        <v>1000</v>
      </c>
      <c r="M47" s="12"/>
      <c r="N47" s="64" t="s">
        <v>61</v>
      </c>
      <c r="O47" s="12">
        <f t="shared" si="2"/>
        <v>100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0"/>
        <v>0</v>
      </c>
      <c r="I48" s="12">
        <f t="shared" si="1"/>
        <v>0</v>
      </c>
      <c r="J48" s="12"/>
      <c r="K48" s="12">
        <v>260</v>
      </c>
      <c r="L48" s="12">
        <v>260</v>
      </c>
      <c r="M48" s="12"/>
      <c r="N48" s="64" t="s">
        <v>61</v>
      </c>
      <c r="O48" s="12">
        <f t="shared" si="2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145</v>
      </c>
      <c r="F49" s="12">
        <v>145</v>
      </c>
      <c r="G49" s="12"/>
      <c r="H49" s="12">
        <f t="shared" si="0"/>
        <v>0</v>
      </c>
      <c r="I49" s="12">
        <f t="shared" si="1"/>
        <v>39</v>
      </c>
      <c r="J49" s="12"/>
      <c r="K49" s="12">
        <v>130</v>
      </c>
      <c r="L49" s="12">
        <v>130</v>
      </c>
      <c r="M49" s="12"/>
      <c r="N49" s="64" t="s">
        <v>61</v>
      </c>
      <c r="O49" s="12">
        <f t="shared" si="2"/>
        <v>-15</v>
      </c>
    </row>
    <row r="50" spans="1:15" ht="12.75" customHeight="1">
      <c r="A50" s="18" t="s">
        <v>58</v>
      </c>
      <c r="B50" s="26"/>
      <c r="C50" s="12">
        <v>200</v>
      </c>
      <c r="D50" s="45"/>
      <c r="E50" s="12">
        <v>200</v>
      </c>
      <c r="F50" s="12">
        <v>200</v>
      </c>
      <c r="G50" s="12"/>
      <c r="H50" s="12">
        <f t="shared" si="0"/>
        <v>0</v>
      </c>
      <c r="I50" s="12">
        <f t="shared" si="1"/>
        <v>0</v>
      </c>
      <c r="J50" s="12"/>
      <c r="K50" s="12">
        <v>300</v>
      </c>
      <c r="L50" s="12">
        <v>300</v>
      </c>
      <c r="M50" s="12"/>
      <c r="N50" s="64" t="s">
        <v>61</v>
      </c>
      <c r="O50" s="12">
        <f t="shared" si="2"/>
        <v>100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250</v>
      </c>
      <c r="F51" s="12">
        <v>250</v>
      </c>
      <c r="G51" s="12"/>
      <c r="H51" s="12">
        <f t="shared" si="0"/>
        <v>0</v>
      </c>
      <c r="I51" s="12">
        <f t="shared" si="1"/>
        <v>-50</v>
      </c>
      <c r="J51" s="12"/>
      <c r="K51" s="12">
        <v>220</v>
      </c>
      <c r="L51" s="12">
        <v>220</v>
      </c>
      <c r="M51" s="12"/>
      <c r="N51" s="64" t="s">
        <v>61</v>
      </c>
      <c r="O51" s="12">
        <f t="shared" si="2"/>
        <v>-30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0"/>
        <v>0</v>
      </c>
      <c r="I52" s="12">
        <f t="shared" si="1"/>
        <v>10</v>
      </c>
      <c r="J52" s="12"/>
      <c r="K52" s="12">
        <v>440</v>
      </c>
      <c r="L52" s="12">
        <v>440</v>
      </c>
      <c r="M52" s="12"/>
      <c r="N52" s="64" t="s">
        <v>61</v>
      </c>
      <c r="O52" s="12">
        <f t="shared" si="2"/>
        <v>10</v>
      </c>
    </row>
    <row r="53" spans="1:15" s="31" customFormat="1" ht="12.75" customHeight="1">
      <c r="A53" s="29" t="s">
        <v>38</v>
      </c>
      <c r="B53" s="30"/>
      <c r="C53" s="32">
        <v>620</v>
      </c>
      <c r="D53" s="33"/>
      <c r="E53" s="32">
        <v>725</v>
      </c>
      <c r="F53" s="32">
        <v>725</v>
      </c>
      <c r="G53" s="32"/>
      <c r="H53" s="12">
        <f t="shared" si="0"/>
        <v>0</v>
      </c>
      <c r="I53" s="12">
        <f t="shared" si="1"/>
        <v>105</v>
      </c>
      <c r="J53" s="32"/>
      <c r="K53" s="32">
        <v>750</v>
      </c>
      <c r="L53" s="32">
        <v>750</v>
      </c>
      <c r="M53" s="32"/>
      <c r="N53" s="64" t="s">
        <v>61</v>
      </c>
      <c r="O53" s="12">
        <f t="shared" si="2"/>
        <v>25</v>
      </c>
    </row>
    <row r="54" spans="1:15" s="31" customFormat="1" ht="12.75" customHeight="1">
      <c r="A54" s="29" t="s">
        <v>47</v>
      </c>
      <c r="B54" s="30"/>
      <c r="C54" s="32">
        <v>189</v>
      </c>
      <c r="D54" s="46"/>
      <c r="E54" s="32">
        <v>300</v>
      </c>
      <c r="F54" s="32">
        <v>300</v>
      </c>
      <c r="G54" s="32"/>
      <c r="H54" s="12">
        <f t="shared" si="0"/>
        <v>0</v>
      </c>
      <c r="I54" s="12">
        <f t="shared" si="1"/>
        <v>111</v>
      </c>
      <c r="J54" s="32"/>
      <c r="K54" s="32">
        <v>300</v>
      </c>
      <c r="L54" s="32">
        <v>300</v>
      </c>
      <c r="M54" s="32"/>
      <c r="N54" s="64" t="s">
        <v>61</v>
      </c>
      <c r="O54" s="12">
        <f t="shared" si="2"/>
        <v>0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400</v>
      </c>
      <c r="F55" s="12">
        <v>400</v>
      </c>
      <c r="G55" s="12"/>
      <c r="H55" s="12">
        <f t="shared" si="0"/>
        <v>0</v>
      </c>
      <c r="I55" s="12">
        <f t="shared" si="1"/>
        <v>-100</v>
      </c>
      <c r="J55" s="12"/>
      <c r="K55" s="12">
        <v>400</v>
      </c>
      <c r="L55" s="12">
        <v>400</v>
      </c>
      <c r="M55" s="12"/>
      <c r="N55" s="64" t="s">
        <v>61</v>
      </c>
      <c r="O55" s="12">
        <f t="shared" si="2"/>
        <v>0</v>
      </c>
    </row>
    <row r="56" spans="1:15" ht="12.75" customHeight="1">
      <c r="A56" s="18" t="s">
        <v>34</v>
      </c>
      <c r="B56" s="26"/>
      <c r="C56" s="12">
        <v>337</v>
      </c>
      <c r="D56" s="9"/>
      <c r="E56" s="12">
        <v>340</v>
      </c>
      <c r="F56" s="12">
        <v>340</v>
      </c>
      <c r="G56" s="12"/>
      <c r="H56" s="12">
        <f t="shared" si="0"/>
        <v>0</v>
      </c>
      <c r="I56" s="12">
        <f t="shared" si="1"/>
        <v>3</v>
      </c>
      <c r="J56" s="12"/>
      <c r="K56" s="12">
        <v>350</v>
      </c>
      <c r="L56" s="12">
        <v>350</v>
      </c>
      <c r="M56" s="12"/>
      <c r="N56" s="64" t="s">
        <v>61</v>
      </c>
      <c r="O56" s="12">
        <f t="shared" si="2"/>
        <v>10</v>
      </c>
    </row>
    <row r="57" spans="1:15" s="31" customFormat="1" ht="12.75" customHeight="1">
      <c r="A57" s="29" t="s">
        <v>55</v>
      </c>
      <c r="B57" s="30"/>
      <c r="C57" s="30">
        <f>SUM(C8:C56)</f>
        <v>29168</v>
      </c>
      <c r="D57" s="33"/>
      <c r="E57" s="30">
        <f>SUM(E8:E56)</f>
        <v>28170</v>
      </c>
      <c r="F57" s="30">
        <f>SUM(F8:F56)</f>
        <v>28420</v>
      </c>
      <c r="G57" s="32"/>
      <c r="H57" s="12">
        <f t="shared" si="0"/>
        <v>250</v>
      </c>
      <c r="I57" s="12">
        <f t="shared" si="1"/>
        <v>-748</v>
      </c>
      <c r="J57" s="30"/>
      <c r="K57" s="30">
        <f>SUM(K8:K56)</f>
        <v>27965</v>
      </c>
      <c r="L57" s="30">
        <f>SUM(L8:L56)</f>
        <v>28315</v>
      </c>
      <c r="M57" s="32"/>
      <c r="N57" s="64" t="s">
        <v>61</v>
      </c>
      <c r="O57" s="12">
        <f t="shared" si="2"/>
        <v>-105</v>
      </c>
    </row>
    <row r="58" spans="1:15" s="31" customFormat="1" ht="12.75" customHeight="1">
      <c r="A58" s="29" t="s">
        <v>50</v>
      </c>
      <c r="B58" s="30"/>
      <c r="C58" s="61">
        <f>C60-C57</f>
        <v>6977</v>
      </c>
      <c r="D58" s="33"/>
      <c r="E58" s="61">
        <f>E60-E57</f>
        <v>6059</v>
      </c>
      <c r="F58" s="61">
        <f>F60-F57</f>
        <v>6984</v>
      </c>
      <c r="G58" s="32"/>
      <c r="H58" s="12">
        <f t="shared" si="0"/>
        <v>925</v>
      </c>
      <c r="I58" s="12">
        <f t="shared" si="1"/>
        <v>7</v>
      </c>
      <c r="J58" s="32"/>
      <c r="K58" s="61">
        <f>K60-K57</f>
        <v>7265</v>
      </c>
      <c r="L58" s="61">
        <f>L60-L57</f>
        <v>7435</v>
      </c>
      <c r="M58" s="32"/>
      <c r="N58" s="64" t="s">
        <v>61</v>
      </c>
      <c r="O58" s="12">
        <f t="shared" si="2"/>
        <v>451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64" t="s">
        <v>61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36145</v>
      </c>
      <c r="D60" s="56"/>
      <c r="E60" s="57">
        <v>34229</v>
      </c>
      <c r="F60" s="57">
        <v>35404</v>
      </c>
      <c r="G60" s="57"/>
      <c r="H60" s="15">
        <f t="shared" si="0"/>
        <v>1175</v>
      </c>
      <c r="I60" s="15">
        <f t="shared" si="1"/>
        <v>-741</v>
      </c>
      <c r="J60" s="57"/>
      <c r="K60" s="57">
        <v>35230</v>
      </c>
      <c r="L60" s="57">
        <v>35750</v>
      </c>
      <c r="M60" s="57"/>
      <c r="N60" s="65" t="s">
        <v>61</v>
      </c>
      <c r="O60" s="15">
        <f t="shared" si="2"/>
        <v>346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63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2012-06-14T15:07:07Z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