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</sheets>
  <definedNames>
    <definedName name="_xlnm.Print_Area" localSheetId="0">'Sheet1'!$A$1:$O$13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<sst xmlns="http://schemas.openxmlformats.org/spreadsheetml/2006/main" count="33" uniqueCount="33">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</sst>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90</v>
      </c>
      <c r="H7" s="10">
        <f>+E7+G7+F7</f>
        <v>7136.442</v>
      </c>
      <c r="I7" s="10"/>
      <c r="J7" s="10">
        <v>2945</v>
      </c>
      <c r="K7" s="10">
        <v>675.400441</v>
      </c>
      <c r="L7" s="10">
        <f>+N7-J7-K7-M7</f>
        <v>334.0245590000002</v>
      </c>
      <c r="M7" s="15">
        <v>1081</v>
      </c>
      <c r="N7" s="10">
        <f>+H7-O7</f>
        <v>5035.425</v>
      </c>
      <c r="O7" s="10">
        <v>2101.017</v>
      </c>
    </row>
    <row r="8" spans="1:15" ht="18.75">
      <c r="A8" s="2" t="s">
        <v>30</v>
      </c>
      <c r="B8" s="10">
        <v>1625</v>
      </c>
      <c r="C8" s="10">
        <v>1567</v>
      </c>
      <c r="D8" s="10">
        <f>F8*1000/C8</f>
        <v>3963.3631142310146</v>
      </c>
      <c r="E8" s="10">
        <f>O7</f>
        <v>2101.017</v>
      </c>
      <c r="F8" s="10">
        <v>6210.59</v>
      </c>
      <c r="G8" s="14">
        <v>95</v>
      </c>
      <c r="H8" s="10">
        <f>+E8+G8+F8</f>
        <v>8406.607</v>
      </c>
      <c r="I8" s="10"/>
      <c r="J8" s="10">
        <v>2953</v>
      </c>
      <c r="K8" s="10">
        <v>776</v>
      </c>
      <c r="L8" s="10">
        <f>+N8-J8-K8-M8</f>
        <v>571.607</v>
      </c>
      <c r="M8" s="15">
        <v>1150</v>
      </c>
      <c r="N8" s="10">
        <f>+H8-O8</f>
        <v>5450.607</v>
      </c>
      <c r="O8" s="10">
        <v>2956</v>
      </c>
    </row>
    <row r="9" spans="1:15" ht="18.75">
      <c r="A9" s="1" t="s">
        <v>32</v>
      </c>
      <c r="B9" s="11">
        <v>1476</v>
      </c>
      <c r="C9" s="11">
        <v>1439.1</v>
      </c>
      <c r="D9" s="11">
        <f>F9*1000/C9</f>
        <v>3999.0271697588773</v>
      </c>
      <c r="E9" s="11">
        <f>O8</f>
        <v>2956</v>
      </c>
      <c r="F9" s="11">
        <v>5755</v>
      </c>
      <c r="G9" s="16">
        <v>80</v>
      </c>
      <c r="H9" s="11">
        <f>+E9+G9+F9</f>
        <v>8791</v>
      </c>
      <c r="I9" s="11"/>
      <c r="J9" s="11">
        <v>3043</v>
      </c>
      <c r="K9" s="11">
        <v>834</v>
      </c>
      <c r="L9" s="11">
        <f>+N9-J9-K9-M9</f>
        <v>605</v>
      </c>
      <c r="M9" s="16">
        <v>1325</v>
      </c>
      <c r="N9" s="11">
        <f>+H9-O9</f>
        <v>5807</v>
      </c>
      <c r="O9" s="11">
        <v>2984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42501.6599375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Mark Ash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2016-05-11T19:50:36Z</dcterms:modified>
  <cp:category/>
  <cp:version/>
  <cp:contentType/>
  <cp:contentStatus/>
</cp:coreProperties>
</file>