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6" tabRatio="892" activeTab="4"/>
  </bookViews>
  <sheets>
    <sheet name="Contents" sheetId="1" r:id="rId1"/>
    <sheet name="Cattle exports" sheetId="2" r:id="rId2"/>
    <sheet name="Cattle imports" sheetId="3" r:id="rId3"/>
    <sheet name="Beef exports" sheetId="4" r:id="rId4"/>
    <sheet name="Beef imports" sheetId="5" r:id="rId5"/>
    <sheet name="Lamb mutton exports" sheetId="6" r:id="rId6"/>
    <sheet name="Lamb mutton imports" sheetId="7" r:id="rId7"/>
    <sheet name="Hog exports" sheetId="8" r:id="rId8"/>
    <sheet name="Hog imports" sheetId="9" r:id="rId9"/>
    <sheet name="Pork exports" sheetId="10" r:id="rId10"/>
    <sheet name="Pork imports" sheetId="11" r:id="rId11"/>
    <sheet name="Broiler exports" sheetId="12" r:id="rId12"/>
    <sheet name="Other chicken exports" sheetId="13" r:id="rId13"/>
    <sheet name="Other chicken imports" sheetId="14" r:id="rId14"/>
    <sheet name="Turkey exports" sheetId="15" r:id="rId15"/>
    <sheet name="Egg exports" sheetId="16" r:id="rId16"/>
    <sheet name="Egg imports" sheetId="17" r:id="rId17"/>
  </sheets>
  <definedNames>
    <definedName name="_xlnm.Print_Area" localSheetId="3">'Beef exports'!$A$1:$G$38</definedName>
    <definedName name="_xlnm.Print_Area" localSheetId="4">'Beef imports'!$A$1:$C$136</definedName>
    <definedName name="_xlnm.Print_Area" localSheetId="0">'Contents'!$A$1:$N$35</definedName>
    <definedName name="_xlnm.Print_Area" localSheetId="5">'Lamb mutton exports'!$A$1:$C$13</definedName>
    <definedName name="_xlnm.Print_Area" localSheetId="6">'Lamb mutton imports'!$A$1:$C$23</definedName>
    <definedName name="_xlnm.Print_Area" localSheetId="9">'Pork exports'!$A$1:$G$46</definedName>
    <definedName name="_xlnm.Print_Area" localSheetId="10">'Pork imports'!$A$1:$G$66</definedName>
  </definedNames>
  <calcPr fullCalcOnLoad="1"/>
</workbook>
</file>

<file path=xl/sharedStrings.xml><?xml version="1.0" encoding="utf-8"?>
<sst xmlns="http://schemas.openxmlformats.org/spreadsheetml/2006/main" count="1051" uniqueCount="716">
  <si>
    <t>Other meat of bovine animals, other cuts with bone in, processed, frozen</t>
  </si>
  <si>
    <t>*Meat of bovine animals, cuts with bone in, processed, frozen, high quality</t>
  </si>
  <si>
    <t>*Other meat of bovine animals, cuts with bone in, processed, frozen</t>
  </si>
  <si>
    <t>*Other meat of bovine animals, cuts with bone in, not processed, frozen</t>
  </si>
  <si>
    <t>Other meat of bovine animals, cuts with bone in, frozen</t>
  </si>
  <si>
    <t>*Meat of bovine animals, boneless, processed, high-quality beef cuts, frozen</t>
  </si>
  <si>
    <t>*Meat of bovine animals, boneless, processed, other, frozen</t>
  </si>
  <si>
    <t>*Meat of bovine animals, boneless, not processed, frozen</t>
  </si>
  <si>
    <t>Meat of bovine animals, salted, in brine, dried or smoked</t>
  </si>
  <si>
    <t>Beef sausages and similar products, food preparations, canned</t>
  </si>
  <si>
    <t>Beef sausages and similar products, food preparations, not canned</t>
  </si>
  <si>
    <t>Corned beef, nesoi, no cereals or vegetables, airtight container less than 1kg</t>
  </si>
  <si>
    <t>Corned beef, no cereals or vegetables, airtight container less than 1kg</t>
  </si>
  <si>
    <t>Meat of bovine animals, nesoi, no cereals or vegetables, prepared or preserved</t>
  </si>
  <si>
    <t>*Meat and offal, salted, dried or smoked, including flour and meal</t>
  </si>
  <si>
    <t>Offal of bovine animals (excluding liver), prepared or preserved</t>
  </si>
  <si>
    <t>Other veal, carcasses or half carcasses, frozen</t>
  </si>
  <si>
    <t>Other meat of bovine animals, carcasses or half carcasses, frozen</t>
  </si>
  <si>
    <t xml:space="preserve">Turkeys, not cut in pieces, fresh or chilled </t>
  </si>
  <si>
    <t xml:space="preserve">Turkeys, not cut in pieces, frozen </t>
  </si>
  <si>
    <t xml:space="preserve">Turkey cuts and edible offal (including livers), fresh or chilled </t>
  </si>
  <si>
    <t xml:space="preserve">Turkey cuts and edible offal (except livers), frozen </t>
  </si>
  <si>
    <t xml:space="preserve">Prepared meals of turkey </t>
  </si>
  <si>
    <t xml:space="preserve">*Turkey meat and meat offal (except liver), prepared or preserved, nesoi </t>
  </si>
  <si>
    <t xml:space="preserve">Carcasses and half-carcasses of swine, fresh or chilled </t>
  </si>
  <si>
    <t xml:space="preserve">Meat of swine, nesoi, processed, fresh or chilled </t>
  </si>
  <si>
    <t xml:space="preserve">Meat of swine, nesoi, except processed, fresh or chilled </t>
  </si>
  <si>
    <t xml:space="preserve">Carcasses and half-carcasses of swine, frozen </t>
  </si>
  <si>
    <t xml:space="preserve">Meat of swine, nesoi, processed, frozen </t>
  </si>
  <si>
    <t xml:space="preserve">Meat of swine, nesoi, except processed, frozen </t>
  </si>
  <si>
    <t xml:space="preserve">Bacon </t>
  </si>
  <si>
    <t xml:space="preserve">*Meat of swine, nesoi, salted, in brine, dried or smoked </t>
  </si>
  <si>
    <t xml:space="preserve">Meat of swine nesoi, boned and cooked and packed in airtight containers, not containing cereals or vegetables </t>
  </si>
  <si>
    <t xml:space="preserve">Meat of swine nesoi, not containing cereals or vegetables, prepared or preserved </t>
  </si>
  <si>
    <t xml:space="preserve">Meat of swine prepared or preserved, including mixtures, nesoi </t>
  </si>
  <si>
    <t xml:space="preserve">*Sausages and similar products, of meat, meat offal or blood; food preparations based on these products </t>
  </si>
  <si>
    <t xml:space="preserve">Homogenized preparations of meat, meat offal or blood (subheading note 1) </t>
  </si>
  <si>
    <t xml:space="preserve">Animal meat, nesoi, including preparations of blood of any animal, prepared or preserved </t>
  </si>
  <si>
    <t xml:space="preserve">Meat of sheep, boneless, fresh or chilled </t>
  </si>
  <si>
    <t xml:space="preserve">Meat of sheep, cuts with bone in, nesoi, frozen </t>
  </si>
  <si>
    <t xml:space="preserve">Meat of sheep, boneless, frozen </t>
  </si>
  <si>
    <t>Meat of sheep, cuts with bone in, nesoi, fresh or chilled</t>
  </si>
  <si>
    <t xml:space="preserve">Carcasses and half-carcasses of veal, fresh or chilled </t>
  </si>
  <si>
    <t xml:space="preserve">Carcasses and half-carcasses of bovine animals, nesoi, fresh or chilled </t>
  </si>
  <si>
    <t xml:space="preserve">Carcasses and half-carcasses of veal, frozen </t>
  </si>
  <si>
    <t xml:space="preserve">Carcasses and half-carcasses of bovine animals, nesoi, frozen </t>
  </si>
  <si>
    <t xml:space="preserve">Meat of bovine animals, boneless, except processed, frozen </t>
  </si>
  <si>
    <t xml:space="preserve">Meat of bovine animals, salted, in brine, dried or smoked </t>
  </si>
  <si>
    <t xml:space="preserve">Meat or meat offal of bovine animals, nesoi, prepared or preserved </t>
  </si>
  <si>
    <t>Carcasses and half-carcasses of swine, fresh or chilled</t>
  </si>
  <si>
    <t>Shoulders and cuts, swine, bone in, processed, fresh or chilled</t>
  </si>
  <si>
    <t>Shoulders and cuts, swine, bone in, not processed, fresh or chilled</t>
  </si>
  <si>
    <t>Bellies of swine, nesoi, not processed, fresh or chilled</t>
  </si>
  <si>
    <t>Meat of swine, nesoi, not processed, fresh or chilled</t>
  </si>
  <si>
    <t>Meat of sheep, cuts with bone in, nesoi, frozen</t>
  </si>
  <si>
    <t>Meat of lamb, boneless, frozen</t>
  </si>
  <si>
    <t>Meat of sheep, boneless, frozen</t>
  </si>
  <si>
    <t>Swine, live, purebred breeding animals</t>
  </si>
  <si>
    <t>*Swine, live, nesoi, weighing less than 50 kg each</t>
  </si>
  <si>
    <t>Swine, live, nesoi, weighing less than 7 kg each</t>
  </si>
  <si>
    <t>Swine, live, nesoi, weighing 7 kg or more but less than 23 kg each</t>
  </si>
  <si>
    <t>Swine, live, nesoi, weighing 23 kg or more but less than 50 kg each</t>
  </si>
  <si>
    <t>*Swine, live, nesoi, weighing 50 kg or more each</t>
  </si>
  <si>
    <t>Swine, live, nesoi, weighing 50kg or more each, for immediate slaughter</t>
  </si>
  <si>
    <t>Swine, weighing 50 kg or more each, live, breeding, except purebred, for immediate slaughter</t>
  </si>
  <si>
    <t>*Meat of swine, fresh or chilled, other, processed</t>
  </si>
  <si>
    <t>Spare ribs, swine, processed, fresh or chilled</t>
  </si>
  <si>
    <t>Meat of swine, nesoi, processed, fresh or chilled</t>
  </si>
  <si>
    <t>*Meat of swine, fresh or chilled, other, not processed</t>
  </si>
  <si>
    <t>Meat of swine, frozen, carcasses and half carcasses</t>
  </si>
  <si>
    <t>Hams, shoulders and cuts, bone in, processed, frozen</t>
  </si>
  <si>
    <t>Meat of swine, nesoi, processed, frozen</t>
  </si>
  <si>
    <t>Meat of swine, nesoi, except processed, frozen</t>
  </si>
  <si>
    <t>*Meat and edible meat offal nesoi, fresh, chilled, frozen</t>
  </si>
  <si>
    <t>Bacon</t>
  </si>
  <si>
    <t>*Meat and edible offal, of swine, salted, dried, smoked, etc, other</t>
  </si>
  <si>
    <t>Canadian style bacon, of swine</t>
  </si>
  <si>
    <t>*Pork sausages and similar products, food preparations of pork</t>
  </si>
  <si>
    <t>Meat and edible offal, of the poultry of heading 0105, of chickens, cuts and offal, fresh or chilled</t>
  </si>
  <si>
    <t>*Meat and edible offal, of the poultry of heading 0105, of chickens, cuts and offal, frozen</t>
  </si>
  <si>
    <t>Meat and edible offal, of the poultry of heading 0105, of chickens, cuts and offal, frozen, leg quarters</t>
  </si>
  <si>
    <t>Meat and edible offal, of the poultry of heading 0105, of chickens, cuts and offal, frozen, legs excluding leg quarters</t>
  </si>
  <si>
    <t>Meat and edible offal, of the poultry of heading 0105, of chickens, cuts and offal, frozen, offal</t>
  </si>
  <si>
    <t>Meat and edible offal, of the poultry of heading 0105, of chickens, cuts and offal, frozen, other</t>
  </si>
  <si>
    <t>Turkeys, not cut in pieces, fresh or chilled</t>
  </si>
  <si>
    <t>Turkeys, not cut in pieces, frozen</t>
  </si>
  <si>
    <t>Turkey, cuts and offal, fresh or chilled</t>
  </si>
  <si>
    <t>*Turkey, cuts and offal, frozen</t>
  </si>
  <si>
    <t>Turkey, legs with bone, frozen</t>
  </si>
  <si>
    <t>Turkeys, leg meat without bone, frozen</t>
  </si>
  <si>
    <t>Turkeys, offal, frozen</t>
  </si>
  <si>
    <t>Turkeys, other cuts and offal, frozen</t>
  </si>
  <si>
    <t>Description</t>
  </si>
  <si>
    <t>0201100010</t>
  </si>
  <si>
    <t>0201100090</t>
  </si>
  <si>
    <t>0201100510</t>
  </si>
  <si>
    <t>0201100590</t>
  </si>
  <si>
    <t>0201101010</t>
  </si>
  <si>
    <t>0201101090</t>
  </si>
  <si>
    <t>0201105010</t>
  </si>
  <si>
    <t>0201105090</t>
  </si>
  <si>
    <t>0201200200</t>
  </si>
  <si>
    <t>0201200400</t>
  </si>
  <si>
    <t>0201200600</t>
  </si>
  <si>
    <t>0201203000</t>
  </si>
  <si>
    <t>0201205000</t>
  </si>
  <si>
    <t>0201206000</t>
  </si>
  <si>
    <t>0201208010</t>
  </si>
  <si>
    <t>0201208090</t>
  </si>
  <si>
    <t>0201300200</t>
  </si>
  <si>
    <t>0201300400</t>
  </si>
  <si>
    <t>0201300600</t>
  </si>
  <si>
    <t>0201301000</t>
  </si>
  <si>
    <t>0201303000</t>
  </si>
  <si>
    <t>0201305000</t>
  </si>
  <si>
    <t>0201308010</t>
  </si>
  <si>
    <t>0201308090</t>
  </si>
  <si>
    <t>0202100010</t>
  </si>
  <si>
    <t>0202100090</t>
  </si>
  <si>
    <t>0202100510</t>
  </si>
  <si>
    <t>0202100590</t>
  </si>
  <si>
    <t>0202101010</t>
  </si>
  <si>
    <t>0202101090</t>
  </si>
  <si>
    <t>0202105010</t>
  </si>
  <si>
    <t>0202105090</t>
  </si>
  <si>
    <t>0202200200</t>
  </si>
  <si>
    <t>0202200400</t>
  </si>
  <si>
    <t>0202200600</t>
  </si>
  <si>
    <t>0202201000</t>
  </si>
  <si>
    <t>0202203000</t>
  </si>
  <si>
    <t>0202206000</t>
  </si>
  <si>
    <t>0202208000</t>
  </si>
  <si>
    <t>0202300200</t>
  </si>
  <si>
    <t>0202300400</t>
  </si>
  <si>
    <t>0202300600</t>
  </si>
  <si>
    <t>0202301000</t>
  </si>
  <si>
    <t>0202303000</t>
  </si>
  <si>
    <t>0202305000</t>
  </si>
  <si>
    <t>0202306000</t>
  </si>
  <si>
    <t>0202308000</t>
  </si>
  <si>
    <t>0210200000</t>
  </si>
  <si>
    <t>factor</t>
  </si>
  <si>
    <t>Conversion</t>
  </si>
  <si>
    <t>0201203550</t>
  </si>
  <si>
    <t>0201303550</t>
  </si>
  <si>
    <t>0202203550</t>
  </si>
  <si>
    <t>0202303550</t>
  </si>
  <si>
    <t>0203110000</t>
  </si>
  <si>
    <t>0203121010</t>
  </si>
  <si>
    <t>0203121020</t>
  </si>
  <si>
    <t>0203129010</t>
  </si>
  <si>
    <t>0203129020</t>
  </si>
  <si>
    <t>0203192010</t>
  </si>
  <si>
    <t>0203192090</t>
  </si>
  <si>
    <t>0203194010</t>
  </si>
  <si>
    <t>0203194090</t>
  </si>
  <si>
    <t>0203210000</t>
  </si>
  <si>
    <t>0203221000</t>
  </si>
  <si>
    <t>0203229000</t>
  </si>
  <si>
    <t>0203292000</t>
  </si>
  <si>
    <t>0203294000</t>
  </si>
  <si>
    <t>0208904000</t>
  </si>
  <si>
    <t>0210110010</t>
  </si>
  <si>
    <t>0210110020</t>
  </si>
  <si>
    <t>0210120020</t>
  </si>
  <si>
    <t>0210120040</t>
  </si>
  <si>
    <t>0210190010</t>
  </si>
  <si>
    <t>0210190090</t>
  </si>
  <si>
    <t>0204100000</t>
  </si>
  <si>
    <t>0204210000</t>
  </si>
  <si>
    <t>0204220000</t>
  </si>
  <si>
    <t>0204230000</t>
  </si>
  <si>
    <t>0204300000</t>
  </si>
  <si>
    <t>0204410000</t>
  </si>
  <si>
    <t>0204420000</t>
  </si>
  <si>
    <t>0204430000</t>
  </si>
  <si>
    <t>0204222010</t>
  </si>
  <si>
    <t>0204222020</t>
  </si>
  <si>
    <t>0204222030</t>
  </si>
  <si>
    <t>0204222090</t>
  </si>
  <si>
    <t>0204224000</t>
  </si>
  <si>
    <t>0204232000</t>
  </si>
  <si>
    <t>0204234000</t>
  </si>
  <si>
    <t>0204422010</t>
  </si>
  <si>
    <t>0204422020</t>
  </si>
  <si>
    <t>0204422030</t>
  </si>
  <si>
    <t>0204422090</t>
  </si>
  <si>
    <t>0204424000</t>
  </si>
  <si>
    <t>0204432000</t>
  </si>
  <si>
    <t>0204434000</t>
  </si>
  <si>
    <t>0103100000</t>
  </si>
  <si>
    <t>0103910000</t>
  </si>
  <si>
    <t>0103920000</t>
  </si>
  <si>
    <t>0103910010</t>
  </si>
  <si>
    <t>0103910020</t>
  </si>
  <si>
    <t>0103910030</t>
  </si>
  <si>
    <t>0103920010</t>
  </si>
  <si>
    <t>0103920020</t>
  </si>
  <si>
    <t>0103920090</t>
  </si>
  <si>
    <t>0103920091</t>
  </si>
  <si>
    <t>0203121000</t>
  </si>
  <si>
    <t>0203129000</t>
  </si>
  <si>
    <t>0203192000</t>
  </si>
  <si>
    <t>0203194000</t>
  </si>
  <si>
    <t>0210110000</t>
  </si>
  <si>
    <t>0210190000</t>
  </si>
  <si>
    <t>0210900000</t>
  </si>
  <si>
    <t>0207110020</t>
  </si>
  <si>
    <t>0207120020</t>
  </si>
  <si>
    <t>0207130000</t>
  </si>
  <si>
    <t>0207140010</t>
  </si>
  <si>
    <t>0207140025</t>
  </si>
  <si>
    <t>0207140030</t>
  </si>
  <si>
    <t>0207140050</t>
  </si>
  <si>
    <t>0207140090</t>
  </si>
  <si>
    <t>0207102000</t>
  </si>
  <si>
    <t>0207220000</t>
  </si>
  <si>
    <t>0207240000</t>
  </si>
  <si>
    <t>0207250000</t>
  </si>
  <si>
    <t>0207260000</t>
  </si>
  <si>
    <t>0207270000</t>
  </si>
  <si>
    <t>0207270010</t>
  </si>
  <si>
    <t>0207270025</t>
  </si>
  <si>
    <t>0207270030</t>
  </si>
  <si>
    <t>0207270045</t>
  </si>
  <si>
    <t>0207270050</t>
  </si>
  <si>
    <t>0207270090</t>
  </si>
  <si>
    <t>0207390040</t>
  </si>
  <si>
    <t>0207420000</t>
  </si>
  <si>
    <t xml:space="preserve">An asterisk (*) indicates a discontinued code. </t>
  </si>
  <si>
    <t>0207140000</t>
  </si>
  <si>
    <t>Metric to</t>
  </si>
  <si>
    <t>pounds</t>
  </si>
  <si>
    <t>product wt</t>
  </si>
  <si>
    <t>conversion</t>
  </si>
  <si>
    <t>Conversion factor decomposition</t>
  </si>
  <si>
    <t>CWE</t>
  </si>
  <si>
    <t>Tables are included for:</t>
  </si>
  <si>
    <t>Cattle exports</t>
  </si>
  <si>
    <t>Cattle imports</t>
  </si>
  <si>
    <t>Beef exports</t>
  </si>
  <si>
    <t>Beef imports</t>
  </si>
  <si>
    <t>Lamb and mutton exports</t>
  </si>
  <si>
    <t>Lamb and mutton imports</t>
  </si>
  <si>
    <t>Hog exports</t>
  </si>
  <si>
    <t>Hog imports</t>
  </si>
  <si>
    <t>Pork exports</t>
  </si>
  <si>
    <t>Pork imports</t>
  </si>
  <si>
    <t>Broiler exports</t>
  </si>
  <si>
    <t>Turkey exports</t>
  </si>
  <si>
    <t>*Live bovine animals, other, weighing less than 90 kg each</t>
  </si>
  <si>
    <t>*Live bovine animals, other, weighing 200 kg or more but less than 320 kg each</t>
  </si>
  <si>
    <t>*Veal, carcasses and half carcasses, fresh or chilled</t>
  </si>
  <si>
    <t>*Meat of bovine animals, fresh or chilled, carcasses and half carcasses</t>
  </si>
  <si>
    <t>*Beef cuts with bone in, fresh or chilled</t>
  </si>
  <si>
    <t>*Meat of bovine animals, other, fresh or chilled, carcasses with bone in</t>
  </si>
  <si>
    <t>*Meat of bovine animals, cuts with bone in, not processed, fresh or chilled</t>
  </si>
  <si>
    <t>Other cuts of meat of bovine animals with bone in, fresh or chilled</t>
  </si>
  <si>
    <t>*Meat of bovine animals, fresh or chilled, boneless, processed, other</t>
  </si>
  <si>
    <t>*Other meat of bovine animals, fresh or chilled, boneless, not processed</t>
  </si>
  <si>
    <t>Bison meat, fresh or chilled, boneless</t>
  </si>
  <si>
    <t>Meat of bovine animals, fresh or chilled, other, except processed</t>
  </si>
  <si>
    <t>*Veal, frozen, carcasses or half carcasses</t>
  </si>
  <si>
    <t>*Other meat of bovine animals, frozen, carcasses or half carcasses</t>
  </si>
  <si>
    <t>Meat of bovine animals, boneless, nesoi, frozen</t>
  </si>
  <si>
    <t>*Beef sausages and similar products, food preparations of beef</t>
  </si>
  <si>
    <t>Animal livers except goose, prepared or preserved</t>
  </si>
  <si>
    <t>Mixtures of pork and beef, prepared or preserved</t>
  </si>
  <si>
    <t>Carcasses and half-carcasses of lamb, frozen</t>
  </si>
  <si>
    <t>Carcasses and half-carcasses of sheep, frozen</t>
  </si>
  <si>
    <t>Other meat of sheep, fresh or chilled, other cuts with bone in, lamb shoulders</t>
  </si>
  <si>
    <t>Other meat of sheep, fresh or chilled, other cuts with bone in, lamb legs</t>
  </si>
  <si>
    <t>Other meat of sheep, fresh or chilled, other cuts with bone in, lamb loins</t>
  </si>
  <si>
    <t>Other meat of sheep, fresh or chilled, other cuts with bone in, lamb other</t>
  </si>
  <si>
    <t>Meat of lamb, boneless, fresh or chilled</t>
  </si>
  <si>
    <t>Meat of sheep, fresh or chilled, boneless, not lamb</t>
  </si>
  <si>
    <t>from beef</t>
  </si>
  <si>
    <t>A</t>
  </si>
  <si>
    <t>B</t>
  </si>
  <si>
    <t>C</t>
  </si>
  <si>
    <t>D</t>
  </si>
  <si>
    <t>E</t>
  </si>
  <si>
    <t>All-beef products</t>
  </si>
  <si>
    <t>Products with beef and other ingredients</t>
  </si>
  <si>
    <t>NOTES:</t>
  </si>
  <si>
    <t>proportion to</t>
  </si>
  <si>
    <t>Product wt</t>
  </si>
  <si>
    <t>Fraction of</t>
  </si>
  <si>
    <t>For products with beef and other ingredients, C = A/B, D = .7332 (the product weight proportion for boneless, processed beef), and E = C*D.</t>
  </si>
  <si>
    <t>All-pork products</t>
  </si>
  <si>
    <t>Products with pork and other ingredients</t>
  </si>
  <si>
    <t>from pork</t>
  </si>
  <si>
    <t>For products with pork and other ingredients, C = A/B, D = .862 (the product weight proportion for certain other processed products), and E = C*D.</t>
  </si>
  <si>
    <t>For all-beef products, column calculations are: C = A/B, D = 1/C, and E = 1.</t>
  </si>
  <si>
    <t>Column calculations are: C = A/B and D = 1/C.</t>
  </si>
  <si>
    <t>For all-pork products, column calculations are: C = A/B, D = 1/C, and E = 1.</t>
  </si>
  <si>
    <t>Livestock and meat trade codes and conversion factors</t>
  </si>
  <si>
    <t>No discontinued codes in 1989-2006.</t>
  </si>
  <si>
    <t>HTS code</t>
  </si>
  <si>
    <t>HTS = Harmonized Tariff Schedule.</t>
  </si>
  <si>
    <t xml:space="preserve">Bovine animals, live, purebred breeding, dairy, male </t>
  </si>
  <si>
    <t xml:space="preserve">Bovine animals, live, purebred breeding, dairy, female </t>
  </si>
  <si>
    <t>nesoi = Not elsewhere specified or indicated.</t>
  </si>
  <si>
    <t>Bovine animals, live, nesoi</t>
  </si>
  <si>
    <t>Bovine animals, live, purebred breeding, dairy, male</t>
  </si>
  <si>
    <t>Bovine animals, live, purebred breeding, dairy, female</t>
  </si>
  <si>
    <t>Conversion factor</t>
  </si>
  <si>
    <t>The conversion factor converts kilograms to pounds; no carcass-weight equivalent is calculated for poultry.</t>
  </si>
  <si>
    <t>Turkeys, breasts or parts thereof, frozen</t>
  </si>
  <si>
    <t>*Meat of swine, fresh or chilled, ham, shoulders and cuts, with bone in, not processed</t>
  </si>
  <si>
    <t>Hams and cuts, boned, cooked, airtight container, 1 kg or more</t>
  </si>
  <si>
    <t>Shoulders and cuts, boned, cooked, airtight container 1 kg or more</t>
  </si>
  <si>
    <t>Hams and cuts, boned, cooked, airtight container less than 1 kg</t>
  </si>
  <si>
    <t>Shoulders and cuts, boned, cooked, airtight container less than 1 kg</t>
  </si>
  <si>
    <t>Offal of swine (excluding liver), prepared or preserved</t>
  </si>
  <si>
    <t>Swine meat nesoi, boned, cooked, canned, no cereal or vegetables</t>
  </si>
  <si>
    <t>Swine meat nesoi, no cereal or vegetables, prepared or preserved</t>
  </si>
  <si>
    <t xml:space="preserve">Hams and cuts, bone in, salted, in brine, dried or smoked </t>
  </si>
  <si>
    <t xml:space="preserve">Shoulders and cuts, bone in, salted, in brine, dried or smoked </t>
  </si>
  <si>
    <t xml:space="preserve">Bellies, cuts, swine, salted, in brine, dried or smoked </t>
  </si>
  <si>
    <t>Sausages and similar products, of meat, meat offal or blood; food preparations based on these products, of poultry, other</t>
  </si>
  <si>
    <t>Other prepared or preserved meat, meat offal or blood, of the poultry of heading 0105, of turkey, paste</t>
  </si>
  <si>
    <t>Other prepared or preserved meat, meat offal or blood, of the poultry of heading 0105, of turkey, preformed patties</t>
  </si>
  <si>
    <t>Other prepared or preserved meat, meat offal or blood, of the poultry of heading 0105, of turkey, other</t>
  </si>
  <si>
    <t>Meat and edible offal, of the poultry of heading 0105, of chickens, cuts and offal, frozen, wings, wing tips or parts thereof</t>
  </si>
  <si>
    <t>Sausages and similar products, of meat, meat offal or blood; food preparations based on these products, of poultry, chicken</t>
  </si>
  <si>
    <t>Other prepared or preserved meat, meat offal or blood, of poultry of heading 0105, of chickens, paste</t>
  </si>
  <si>
    <t>*Other prepared or preserved meat, meat offal or blood, of poultry of heading 0105, of chickens</t>
  </si>
  <si>
    <t>Other prepared or preserved meat, meat offal or blood, of poultry of heading 0105, of chickens, preformed patties</t>
  </si>
  <si>
    <t>Other prepared or preserved meat, meat offal or blood, of poultry of heading 0105, of chickens, other</t>
  </si>
  <si>
    <t>Meat and edible offal, of the poultry of heading 0105, of chickens, not cut in pieces, fresh or chilled, young (broilers, fryers, roasters and capons)</t>
  </si>
  <si>
    <t>Meat and edible offal, of the poultry of heading 0105, of chickens, not cut in pieces, frozen, young (broilers, fryers, roasters and capons)</t>
  </si>
  <si>
    <t>Hams, shoulders and cuts, bone in not processed, frozen</t>
  </si>
  <si>
    <t xml:space="preserve">*Meat nesoi and edible meat offal, salted, in brine, dried or smoked, including edible flours and meals of meat or meat offal </t>
  </si>
  <si>
    <t>Pork sausages and similar products, food preparations of pork, canned</t>
  </si>
  <si>
    <t>Sausage and similar product meat etc, nesoi, food preparations, canned</t>
  </si>
  <si>
    <t>Sausage and similar product meat etc, nesoi, food preparations, not canned</t>
  </si>
  <si>
    <t>Sausages and similar products, of meat, meat offal or blood; food preparations based on these products, other</t>
  </si>
  <si>
    <t>*Swine, live, nesoi, weighing 50 kg or more each, not for immediate slaughter</t>
  </si>
  <si>
    <t>Swine, live, purebred breeding, weighing 50 kg or more each, except immediate slaughter, breeding</t>
  </si>
  <si>
    <t xml:space="preserve">Swine, live, purebred breeding animals </t>
  </si>
  <si>
    <t xml:space="preserve">Swine, live, nesoi, weighing less than 50 kg each </t>
  </si>
  <si>
    <t xml:space="preserve">Swine, live, nesoi, weighing 50 kg or more each </t>
  </si>
  <si>
    <t>Carcasses and half-carcasses of lamb, fresh or chilled</t>
  </si>
  <si>
    <t>Carcasses and half-carcasses of sheep, fresh or chilled</t>
  </si>
  <si>
    <t>Meat of sheep, cuts, bone in, nesoi, fresh or chilled</t>
  </si>
  <si>
    <t>Other meat of sheep, frozen, other cuts with bone in, lamb shoulders</t>
  </si>
  <si>
    <t>Other meat of sheep, frozen, other cuts with bone in, lamb legs</t>
  </si>
  <si>
    <t>Other meat of sheep, frozen, other cuts with bone in, lamb loins</t>
  </si>
  <si>
    <t>Other meat of sheep, frozen, other cuts with bone in, lamb other</t>
  </si>
  <si>
    <t>Poultry of heading 0105 = HTS code 0105 (live poultry of the following kinds: chickens, ducks, geese, turkeys, and guineas).</t>
  </si>
  <si>
    <t xml:space="preserve">Subheading note 1 in Schedule B, Chapter 16 defines homogenized preparations as preparations of meat, meat offal or blood, finely homogenized, put up for retail sale as infant food or for dietetic purposes, in containers of a net-weight content not exceeding 250 g (8.83 oz.). </t>
  </si>
  <si>
    <t>*Bovine animal cuts with bone in, nesoi, fresh or chilled</t>
  </si>
  <si>
    <t>General Note 15 beef, boneless, processed, nesoi, fresh or chilled</t>
  </si>
  <si>
    <t>General Note 15 beef, boneless, except processed, fresh or chilled</t>
  </si>
  <si>
    <t>“General Notes” and “Additional Notes” in the Harmonized Tariff Schedule provide guidance on the implementation of tariff rules created by U.S. laws and international trade agreements.</t>
  </si>
  <si>
    <t>HTS “General Note 15” describes cases when agricultural products may be excluded from counting against tariff-rate quotas that limit the amount imported into the United States at a particular tariff rate.</t>
  </si>
  <si>
    <t>The conversion factor converts from kilograms of product weight (wt) to pounds of carcass-weight equivalent (CWE).</t>
  </si>
  <si>
    <t>Bison with bone in, fresh or chilled</t>
  </si>
  <si>
    <t>General Note 15 high-quality beef cuts, boneless, processed, fresh or chilled</t>
  </si>
  <si>
    <t>Additional Note 3 high-quality beef cuts, boneless, processed, fresh or chilled</t>
  </si>
  <si>
    <t>0102210010</t>
  </si>
  <si>
    <t>0102210020</t>
  </si>
  <si>
    <t>0102210030</t>
  </si>
  <si>
    <t>0102210050</t>
  </si>
  <si>
    <t xml:space="preserve">Cattle, live, purebred breeding, except dairy, male </t>
  </si>
  <si>
    <t xml:space="preserve">Cattle, live, purebred breeding, except dairy, female </t>
  </si>
  <si>
    <t>0102290000</t>
  </si>
  <si>
    <t>0102900002</t>
  </si>
  <si>
    <t>Cattle, live, other than purebred breeding animals</t>
  </si>
  <si>
    <t>0102292011</t>
  </si>
  <si>
    <t>0102292012</t>
  </si>
  <si>
    <t>0102294024</t>
  </si>
  <si>
    <t xml:space="preserve">Cattle, live, weighing less than 90 kg each, other than purebred breeding and/or dairy, male </t>
  </si>
  <si>
    <t>0102294028</t>
  </si>
  <si>
    <t xml:space="preserve">Cattle, live, weighing less than 90 kg each, other than purebred breeding and/or dairy, female </t>
  </si>
  <si>
    <t>0102294034</t>
  </si>
  <si>
    <t xml:space="preserve">Cattle, live, weighing 90 kg or more but less than 200 kg each, other than purebred breeding and/or dairy, male </t>
  </si>
  <si>
    <t>0102294038</t>
  </si>
  <si>
    <t xml:space="preserve">Cattle, live, weighing 90 kg or more but less than 200 kg each, other than purebred breeding and/or dairy, female </t>
  </si>
  <si>
    <t>0102294054</t>
  </si>
  <si>
    <t xml:space="preserve">Cattle, live, weighing 200 kg or more but less than 320 kg each, other than purebred breeding and/or dairy, male </t>
  </si>
  <si>
    <t>0102294058</t>
  </si>
  <si>
    <t xml:space="preserve">Cattle, live, weighing 200 kg or more but less than 320 kg each, other than purebred breeding and/or dairy, female </t>
  </si>
  <si>
    <t>0102294062</t>
  </si>
  <si>
    <t>0102294064</t>
  </si>
  <si>
    <t>0102294066</t>
  </si>
  <si>
    <t>0102294068</t>
  </si>
  <si>
    <t>0102294072</t>
  </si>
  <si>
    <t>0102294074</t>
  </si>
  <si>
    <t>0102294082</t>
  </si>
  <si>
    <t>0102294084</t>
  </si>
  <si>
    <t>Cattle, live, weighing 320 kg or more each, female, nesoi</t>
  </si>
  <si>
    <t>Cattle, live, weighing 320 kg or more each, male, nesoi</t>
  </si>
  <si>
    <t xml:space="preserve">*Bovine animals, live, purebred breeding, dairy, male </t>
  </si>
  <si>
    <t xml:space="preserve">*Bovine animals, live, purebred breeding, dairy, female </t>
  </si>
  <si>
    <t xml:space="preserve">*Bovine animals, live, purebred breeding, except dairy, male </t>
  </si>
  <si>
    <t xml:space="preserve">*Bovine animals, live, purebred breeding, except dairy, female </t>
  </si>
  <si>
    <t>*Bovine animals, live, nesoi</t>
  </si>
  <si>
    <t>*Bovine animals, live, purebred breeding, dairy, male</t>
  </si>
  <si>
    <t>*Bovine animals, live, purebred breeding, dairy, female</t>
  </si>
  <si>
    <t>*Bovine animals, purebred breeding, except dairy, male</t>
  </si>
  <si>
    <t>*Bovine animals, purebred breeding, except dairy, female</t>
  </si>
  <si>
    <t>*Cows, live, imported for dairy purposes, weighing less than 90 kg</t>
  </si>
  <si>
    <t>*Bovine animals, live, male, nesoi, less than 90 kg each</t>
  </si>
  <si>
    <t>*Bovine animals, live, female, nesoi, less than 90 kg each</t>
  </si>
  <si>
    <t>*Bovine animals, live, male, nesoi, 90 kg to 199 kg each</t>
  </si>
  <si>
    <t>*Bovine animals, live, female, nesoi, 90 kg to 199 kg each</t>
  </si>
  <si>
    <t>*Bovine animals, live, male, nesoi, 200 kg to 319 kg each</t>
  </si>
  <si>
    <t>*Bovine animals, live, female, nesoi, 200 kg to 319 kg each</t>
  </si>
  <si>
    <t>*Bovine steers, live, nesoi, 320 kg or more, for immediate slaughter</t>
  </si>
  <si>
    <t>*Bovine bulls, live, nesoi, 320 kg or more, for immediate slaughter</t>
  </si>
  <si>
    <t>*Bovine cows, live, nesoi, 320 kg or more, for immediate slaughter</t>
  </si>
  <si>
    <t>*Bovine heifers, live, nesoi, 320 kg or more, for immediate slaughter</t>
  </si>
  <si>
    <t>*Bovine animals, live, nesoi, 320 kg or more, males for breeding</t>
  </si>
  <si>
    <t>*Bovine animals, live, nesoi, 320 kg or more, females for breeding</t>
  </si>
  <si>
    <t xml:space="preserve">*Homogenized preparations of meat, meat offal or blood (subheading note 1) </t>
  </si>
  <si>
    <t xml:space="preserve">*Animal meat, nesoi, including preparations of blood of any animal, prepared or preserved </t>
  </si>
  <si>
    <t>*Homogenized preparations of meat, meat offal or blood</t>
  </si>
  <si>
    <t>Other prepared or preserved meat, meat offal or blood, homogenized prep. (other, nesoi)</t>
  </si>
  <si>
    <t>Other prepared or preserved meat, meat offal or blood, incl. preparations of blood of any animal, canned</t>
  </si>
  <si>
    <t>Other prepared or preserved meat, meat offal or blood, incl. preparations of blood of any animal, other, nesoi</t>
  </si>
  <si>
    <t>*Animal meat/preps of blood, all animals, prepared or preserved, nesoi</t>
  </si>
  <si>
    <t>Animal meat, nesoi, including all animal blood preparations, canned</t>
  </si>
  <si>
    <t>Animal meat or preparations of blood, all animals, prepared or preserved, nesoi</t>
  </si>
  <si>
    <t xml:space="preserve">Other veal, fresh or chilled, carcasses and half carcasses, not in General Note </t>
  </si>
  <si>
    <t>Homogenized preparations of meat, meat offal or blood</t>
  </si>
  <si>
    <t>Corned beef, no cereals or vegetables, airtight container 1kg or more</t>
  </si>
  <si>
    <t>Meat of bovine animals, cured or pickled, no cereals or vegetables</t>
  </si>
  <si>
    <t>0201205015</t>
  </si>
  <si>
    <t>0201205025</t>
  </si>
  <si>
    <t>0201205035</t>
  </si>
  <si>
    <t>0201205045</t>
  </si>
  <si>
    <t>0201205055</t>
  </si>
  <si>
    <t>0201205065</t>
  </si>
  <si>
    <t>0201205075</t>
  </si>
  <si>
    <t>0201205085</t>
  </si>
  <si>
    <t>0201305015</t>
  </si>
  <si>
    <t>0201305025</t>
  </si>
  <si>
    <t>0201305035</t>
  </si>
  <si>
    <t>0201305045</t>
  </si>
  <si>
    <t>0201305055</t>
  </si>
  <si>
    <t>0201305065</t>
  </si>
  <si>
    <t>0201305075</t>
  </si>
  <si>
    <t>0201305085</t>
  </si>
  <si>
    <t>0202205025</t>
  </si>
  <si>
    <t>0202205035</t>
  </si>
  <si>
    <t>0202205045</t>
  </si>
  <si>
    <t>0202205055</t>
  </si>
  <si>
    <t>0202205065</t>
  </si>
  <si>
    <t>0202205075</t>
  </si>
  <si>
    <t>0202205085</t>
  </si>
  <si>
    <t>0202305015</t>
  </si>
  <si>
    <t>0202305025</t>
  </si>
  <si>
    <t>0202305035</t>
  </si>
  <si>
    <t>0202305045</t>
  </si>
  <si>
    <t>0202305055</t>
  </si>
  <si>
    <t>0202305065</t>
  </si>
  <si>
    <t>0202305075</t>
  </si>
  <si>
    <t>0202305085</t>
  </si>
  <si>
    <t>*0201100010</t>
  </si>
  <si>
    <t>*0201100090</t>
  </si>
  <si>
    <t>*0201201000</t>
  </si>
  <si>
    <t>*0201202000</t>
  </si>
  <si>
    <t>*0201204000</t>
  </si>
  <si>
    <t>*0201205090</t>
  </si>
  <si>
    <t>*0201206000</t>
  </si>
  <si>
    <t>*0201208000</t>
  </si>
  <si>
    <t>*0201302000</t>
  </si>
  <si>
    <t>*0201304000</t>
  </si>
  <si>
    <t>*0201305090</t>
  </si>
  <si>
    <t>*0201306000</t>
  </si>
  <si>
    <t>*0201308000</t>
  </si>
  <si>
    <t>*0202100010</t>
  </si>
  <si>
    <t>*0202100090</t>
  </si>
  <si>
    <t>*0202202000</t>
  </si>
  <si>
    <t>*0202204000</t>
  </si>
  <si>
    <t>*0202205000</t>
  </si>
  <si>
    <t>*0202206000</t>
  </si>
  <si>
    <t>*0202302000</t>
  </si>
  <si>
    <t>*0202304000</t>
  </si>
  <si>
    <t>*0202305090</t>
  </si>
  <si>
    <t>*0202306000</t>
  </si>
  <si>
    <t>*0208904000</t>
  </si>
  <si>
    <t>*1601004000</t>
  </si>
  <si>
    <t>*0210904000</t>
  </si>
  <si>
    <t>*0201203000</t>
  </si>
  <si>
    <t>*0201303000</t>
  </si>
  <si>
    <t>*0202203000</t>
  </si>
  <si>
    <t>*0202303000</t>
  </si>
  <si>
    <t>*0210200000</t>
  </si>
  <si>
    <t>*0210900000</t>
  </si>
  <si>
    <t>*1601000000</t>
  </si>
  <si>
    <t>*1602100000</t>
  </si>
  <si>
    <t>*1602900000</t>
  </si>
  <si>
    <t>*0102100010</t>
  </si>
  <si>
    <t>*0102100020</t>
  </si>
  <si>
    <t>*0102100030</t>
  </si>
  <si>
    <t>*0102100050</t>
  </si>
  <si>
    <t>*0102900000</t>
  </si>
  <si>
    <t>*0102904084</t>
  </si>
  <si>
    <t>*0102904082</t>
  </si>
  <si>
    <t>*0102904074</t>
  </si>
  <si>
    <t>*0102904072</t>
  </si>
  <si>
    <t>*0102904068</t>
  </si>
  <si>
    <t>*0102904066</t>
  </si>
  <si>
    <t>*0102904064</t>
  </si>
  <si>
    <t>*0102904062</t>
  </si>
  <si>
    <t>*0102904060</t>
  </si>
  <si>
    <t>*0102904058</t>
  </si>
  <si>
    <t>*0102904054</t>
  </si>
  <si>
    <t>*0102904050</t>
  </si>
  <si>
    <t>*0102904040</t>
  </si>
  <si>
    <t>*0102904038</t>
  </si>
  <si>
    <t>*0102904034</t>
  </si>
  <si>
    <t>*0102904030</t>
  </si>
  <si>
    <t>*0102904028</t>
  </si>
  <si>
    <t>*0102904024</t>
  </si>
  <si>
    <t>*0102904020</t>
  </si>
  <si>
    <t>*0102902012</t>
  </si>
  <si>
    <t>*0102902011</t>
  </si>
  <si>
    <t>*0102902000</t>
  </si>
  <si>
    <t>Schedule B</t>
  </si>
  <si>
    <t>Egg and egg product exports</t>
  </si>
  <si>
    <t>Liquid wt to</t>
  </si>
  <si>
    <t>Dry wt to</t>
  </si>
  <si>
    <t>dozen in-shell</t>
  </si>
  <si>
    <t>liquid</t>
  </si>
  <si>
    <t>Schedule B code</t>
  </si>
  <si>
    <t>equivalent</t>
  </si>
  <si>
    <t>product</t>
  </si>
  <si>
    <t>Shell eggs</t>
  </si>
  <si>
    <t>Hatching eggs (gallus domesticus) for incubation</t>
  </si>
  <si>
    <t>-</t>
  </si>
  <si>
    <t>Fresh table eggs (gallus domesticus)</t>
  </si>
  <si>
    <t>Preserved or cooked eggs</t>
  </si>
  <si>
    <t>*Hatching eggs</t>
  </si>
  <si>
    <t>*Table eggs; fresh, preserved or cooked</t>
  </si>
  <si>
    <t>Egg products</t>
  </si>
  <si>
    <t>Egg yolks, dried</t>
  </si>
  <si>
    <t>Egg yolks, not dried</t>
  </si>
  <si>
    <t>Bird eggs, no shell, dried</t>
  </si>
  <si>
    <t>Bird eggs, no shell, not dried</t>
  </si>
  <si>
    <t>Egg albumin, dried</t>
  </si>
  <si>
    <t>Other egg albumin, not dried</t>
  </si>
  <si>
    <t>*Egg albumin, dried</t>
  </si>
  <si>
    <t>*Other egg albumin, not dried</t>
  </si>
  <si>
    <t>Schedule B codes for commodities are issued by the U.S. Department of Commerce, Bureau of the Census.</t>
  </si>
  <si>
    <t>Census data are reported in dozens for shell eggs and in kilograms for egg products.</t>
  </si>
  <si>
    <t>Egg and egg product imports</t>
  </si>
  <si>
    <t>Fresh table eggs (gallus domesticus); consumer graded</t>
  </si>
  <si>
    <t>Fresh table eggs (gallus domesticus); not consumer graded</t>
  </si>
  <si>
    <t>*Fresh table eggs; consumer graded</t>
  </si>
  <si>
    <t>*Bird eggs; fresh, preserved or cooked</t>
  </si>
  <si>
    <t>Egg yolks, dried, whether or not sweetened</t>
  </si>
  <si>
    <t>Bird eggs not in shell, died, whether or not sweetened</t>
  </si>
  <si>
    <t>*Egg Albumin, Dried</t>
  </si>
  <si>
    <t>*Other Egg Albumin, Except Dried</t>
  </si>
  <si>
    <t>Other egg albumin, except dried</t>
  </si>
  <si>
    <t>Harmonized Tariff Schedule (HTS) codes issued by the U.S. International Trade Commission are used by the Census Bureau to report imports.</t>
  </si>
  <si>
    <t>Broiler and turkey meat conversions reflect only the metric-to-pounds conversion.</t>
  </si>
  <si>
    <t>Egg and egg product conversion factors convert liquid and dried products into shell egg equivalent units, with dry-to-liquid, liquid-to shell, and metric components.</t>
  </si>
  <si>
    <t>Other chicken imports</t>
  </si>
  <si>
    <t>Other chicken exports</t>
  </si>
  <si>
    <t>207104040          </t>
  </si>
  <si>
    <t>207110040          </t>
  </si>
  <si>
    <t>207120040          </t>
  </si>
  <si>
    <t>207210040          </t>
  </si>
  <si>
    <t>*Chickens, NESOI, Not cut in pieces, fresh, chilled</t>
  </si>
  <si>
    <t>*Chickens, NESOI, Not cut in pieces, fresh, frozen</t>
  </si>
  <si>
    <t>Chickens, NESOI, not cut in pieces, fresh, chilled</t>
  </si>
  <si>
    <t>Chickens, NESOI, not cut in pieces, frozen</t>
  </si>
  <si>
    <t>Turkeys, wings or parts , frozen</t>
  </si>
  <si>
    <t>Column A (conversion factor) equals the product of  columns B, C, and D (conversion factor decomposition).</t>
  </si>
  <si>
    <t>Notes:</t>
  </si>
  <si>
    <t>nesoi = not elsewhere specified or indicated.</t>
  </si>
  <si>
    <t xml:space="preserve">Cattle, live, purebred breeding other than dairy, male </t>
  </si>
  <si>
    <t>Cattle, live, purebred breeding other than dairy, female</t>
  </si>
  <si>
    <t>*Cows, live, imported specially for dairy purposes</t>
  </si>
  <si>
    <t xml:space="preserve">Cows, live, imported specially for dairy purposes, weighing less than 90 kg each, except purebred breeding </t>
  </si>
  <si>
    <t>*Cows, live, imported for dairy purposes, weighing 90 kg or more</t>
  </si>
  <si>
    <t xml:space="preserve">Cows, live, imported specially for dairy purposes, weighing 90 kg  or more each, except purebred breeding </t>
  </si>
  <si>
    <t>*Bovine animals, live, other, weighing 90 kg or more but less than 200 kg each</t>
  </si>
  <si>
    <t>*Bovine animals, live, other, weighing 90 kg or more but less than 320 kg each</t>
  </si>
  <si>
    <t>*Bovine animals, live, other, weighing more than 320 kg each</t>
  </si>
  <si>
    <t xml:space="preserve">Steers, live, imported for immediate slaughter, weighing 320 kg or more each, nesoi </t>
  </si>
  <si>
    <t xml:space="preserve">Bulls, live, imported for immediate slaughter, weighing 320 kg or more each, nesoi </t>
  </si>
  <si>
    <t xml:space="preserve">Cows, live, imported for immediate slaughter, weighing 320 kg or more each, nesoi </t>
  </si>
  <si>
    <t xml:space="preserve">Heifers, live, imported for immediate slaughter, weighing 320 kg or more each, nesoi </t>
  </si>
  <si>
    <t xml:space="preserve">Cattle, live, imported for immediate slaughter, weighing 320 kg or more each, nesoi </t>
  </si>
  <si>
    <t>Cattle, live, imported for breeding, weighing 320 kg or more each, female, nesoi</t>
  </si>
  <si>
    <t>*Bovine animals, live, nesoi, 320 kg or more, male</t>
  </si>
  <si>
    <t>*Bovine animals, live, nesoi, 320 kg or more, female</t>
  </si>
  <si>
    <t xml:space="preserve">Meat of bovine animals, cuts w/ bone in, except processed, fresh or chilled </t>
  </si>
  <si>
    <t xml:space="preserve">Meat of bovine animals, cuts w/ bone in, except processed, frozen </t>
  </si>
  <si>
    <t>*Meat bovine animals boneless, processed, frozen</t>
  </si>
  <si>
    <t>*Meat of bovine animals nesoi cuts w/ bone in, processed, fresh or chilled</t>
  </si>
  <si>
    <t>Meat of bovine animals, other cuts w/ bone in, processed, fresh or chilled</t>
  </si>
  <si>
    <t>*Beef boneless processed, nesoi, fresh or chilled, additional, Note 3</t>
  </si>
  <si>
    <t>Meat of bovine animals, boneless, processed, fresh or chilled</t>
  </si>
  <si>
    <t>*Beef cuts w/ bone in, processed, nesoi, frozen, additional, Note 3</t>
  </si>
  <si>
    <t>Meat of bovine animals, other cuts w/ bone in, processed, frozen</t>
  </si>
  <si>
    <t>Meat of bovine animals, boneless, processed, frozen</t>
  </si>
  <si>
    <t>*Meat nesoi and edible meat offal, salted, in brine, dried or smoked</t>
  </si>
  <si>
    <t>Other meat of bovine animals, fresh or chilled, carcasses and half carcasses</t>
  </si>
  <si>
    <t>*Meat of bovine animals, fresh or chilled, boneless, processed, high-quality beef</t>
  </si>
  <si>
    <t>Meat of bovine animals, cuts with bone, excluding processed, fresh or chilled, additional Note 3</t>
  </si>
  <si>
    <t>Meat of bovines, veal cuts w/ bone in, fresh or chilled, additional Note 3</t>
  </si>
  <si>
    <t xml:space="preserve">*Meat of bovines, bone in, fresh or chilled, additional Note 3 </t>
  </si>
  <si>
    <t>*Meat of bovines, boneless, fresh or chilled, additional Note 3</t>
  </si>
  <si>
    <t>Meat of bovines, boneless veal cuts, except processed, fresh or chilled, additional Note 3</t>
  </si>
  <si>
    <t>Meat of bovines, boneless rib cuts, except processed, fresh or chilled, additional Note 3</t>
  </si>
  <si>
    <t>Meat of bovines, boneless chuck cuts, except processed, fresh or chilled, additional Note 3</t>
  </si>
  <si>
    <t>Meat of bovines, boneless loin cuts, except processed, fresh or chilled, additional Note 3</t>
  </si>
  <si>
    <t>Meat of bovines, boneless brisket cuts, except processed, fresh or chilled, additional Note 3</t>
  </si>
  <si>
    <t>Meat of bovines, boneless hip cuts, except processed, fresh or chilled, additional Note 3</t>
  </si>
  <si>
    <t>Meat of bovines, boneless flank or plate cuts, except processed, fresh or chilled, additional Note 3</t>
  </si>
  <si>
    <t>Meat of bovines, other boneless cuts, except processed, fresh or chilled, additional Note 3</t>
  </si>
  <si>
    <t>Meat of bovines, bone in rib cuts, except processed, fresh or chilled, additional Note 3</t>
  </si>
  <si>
    <t>Meat of bovines, bone in chuck cuts, except processed, fresh or chilled, additional Note 3</t>
  </si>
  <si>
    <t>Meat of bovines, bone in loin cuts, except processed, fresh or chilled, additional Note 3</t>
  </si>
  <si>
    <t>Meat of bovines, bone in brisket cuts, except processed, fresh or chilled, additional Note 3</t>
  </si>
  <si>
    <t>Meat of bovines, bone in hip cuts, except processed, fresh or chilled, additional Note 3</t>
  </si>
  <si>
    <t>Meat of bovines, bone in flank or plate cuts, except processed, fresh or chilled, additional Note 3</t>
  </si>
  <si>
    <t>Meat of bovines, other bone in cuts, except processed, fresh or chilled, additional Note 3</t>
  </si>
  <si>
    <t>Other meat of bovine animals, carcasses or half carcasses, frozen, General Note 15</t>
  </si>
  <si>
    <t>Carcasses and half-carcasses of veal, frozen, additional Note 3</t>
  </si>
  <si>
    <t>Other meat of bovine animals, carcasses or half carcasses, frozen, additional Note 3</t>
  </si>
  <si>
    <t>*Meat of bovine animals, cuts with bone in, not processed, frozen, additional Note 3</t>
  </si>
  <si>
    <t>Meat of bovines, bone in rib cuts, except processed, frozen, additional Note 3</t>
  </si>
  <si>
    <t>Meat of bovines, bone in chuck cuts, except processed, frozen, additional Note 3</t>
  </si>
  <si>
    <t>Meat of bovines, bone in loin cuts, except processed, frozen, additional Note 3</t>
  </si>
  <si>
    <t>Meat of bovines, bone in brisket cuts, except processed, frozen, additional Note 3</t>
  </si>
  <si>
    <t>Meat of bovines, bone in hip cuts, except processed, frozen, additional Note 3</t>
  </si>
  <si>
    <t>Meat of bovines, bone in flank or plate cuts, except processed, frozen, additional Note 3</t>
  </si>
  <si>
    <t>Meat of bovines, other bone in cuts, except processed, frozen, additional Note 3</t>
  </si>
  <si>
    <t>Meat of bovines, boneless rib cuts, except processed, frozen, additional Note 3</t>
  </si>
  <si>
    <t>Meat of bovines, boneless chuck cuts, except processed, frozen, additional Note 3</t>
  </si>
  <si>
    <t>Meat of bovines, boneless loin cuts, except processed, frozen, additional Note 3</t>
  </si>
  <si>
    <t>Meat of bovines, boneless brisket cuts, except processed, frozen, additional Note 3</t>
  </si>
  <si>
    <t>Meat of bovines, boneless hip cuts, except processed, frozen, additional Note 3</t>
  </si>
  <si>
    <t>Meat of bovines, boneless flank or plate cuts, except processed, frozen, additional Note 3</t>
  </si>
  <si>
    <t>Meat of bovines, other boneless cuts, except processed, frozen, additional Note 3</t>
  </si>
  <si>
    <t>Meat of bovines, boneless veal cuts, except processed, frozen, additional Note 3</t>
  </si>
  <si>
    <t>*Meat of bovines, boneless, except processed, frozen, additional Note 3</t>
  </si>
  <si>
    <t>Beef sausages and similar products in airtight containers, food preparations, not canned</t>
  </si>
  <si>
    <t>Other prepared or preserved meat, meat offal or blood, homogenized prep. (suitable for infants or for dietetic purposes)</t>
  </si>
  <si>
    <t>Other prepared or preserved meat, meat offal or blood, homogenized prep., canned (suitable for young children)</t>
  </si>
  <si>
    <t>Other prepared or preserved meat, meat offal or blood, homogenized prep., other (suitable for young children)</t>
  </si>
  <si>
    <t xml:space="preserve">Meat of bovine animals, nesoi, no vegetables, prepared, airtight container less than 1 kg </t>
  </si>
  <si>
    <t>Other prepared or preserved meat, meat offal or blood, of bovine animals, no cereals or vegetables</t>
  </si>
  <si>
    <t>Meat of bovine animals, nesoi, no vegetables, prepared, airtight container 1kg or more</t>
  </si>
  <si>
    <t>Other prepared or preserved meat, meat offal or blood, including preparations of blood</t>
  </si>
  <si>
    <t>HTS “Additional Note 3” is specific to HTS Chapter 2, “Meat and Edible Offal.” It describes quantities of beef that may enter under tariff rate quotas negotiated under trade agreements with several countries.</t>
  </si>
  <si>
    <t>Carcasses and half-carcasses of veal, fresh or chilled, General Note 15</t>
  </si>
  <si>
    <t>Carcasses and half-carcasses of bovine animals nesoi, fresh or chilled, General Note 15</t>
  </si>
  <si>
    <t>Carcasses and half-carcasses of veal, fresh or chilled, additional Note 3</t>
  </si>
  <si>
    <t>Carcasses and half-carcasses of bovine animals nesoi, fresh or chilled, additional Note 3</t>
  </si>
  <si>
    <t>High-quality beef cuts with bone in, processed, fresh or chilled, additional Note 3</t>
  </si>
  <si>
    <t>High-quality beef cuts with bone in, processed, fresh or chilled, general note 15</t>
  </si>
  <si>
    <t>Beef cuts with bone in, processed, nesoi, fresh or chilled, general note 15</t>
  </si>
  <si>
    <t>Beef cuts with bone in, except processed, fresh or chilled, general note 15</t>
  </si>
  <si>
    <t>Beef cuts with bone in, processed, nesoi, fresh or chilled, additional Note 3</t>
  </si>
  <si>
    <t>Beef, boneless, processed, nesoi, fresh or chilled, additional Note 3</t>
  </si>
  <si>
    <t>Beef, boneless, not processed, fresh or chilled, additional Note 3</t>
  </si>
  <si>
    <t>*Beef, boneless, except processed, fresh or chilled, additional Note 3</t>
  </si>
  <si>
    <t>High-quality beef cuts with bone in, processed, frozen, additional Note 3</t>
  </si>
  <si>
    <t>Beef cuts with bone in, processed, nesoi, frozen, additional Note 3</t>
  </si>
  <si>
    <t>High-quality beef cuts, boneless, processed, frozen, additional Note 3</t>
  </si>
  <si>
    <t>Meat of bovine animals, boneless, processed, nesoi, frozen, additional Note 3</t>
  </si>
  <si>
    <t>Meat of bovine animals, boneless, not processed, frozen, additional Note 3</t>
  </si>
  <si>
    <t>Carcasses and half-carcasses of veal, frozen, General Note 15</t>
  </si>
  <si>
    <t>High-quality beef cuts with bone in, processed, frozen, General Note 15</t>
  </si>
  <si>
    <t>Meat of bovine animals, cuts with bone in, not processed, frozen, General Note 15</t>
  </si>
  <si>
    <t>High-quality beef cuts, boneless, processed, frozen, General Note 15</t>
  </si>
  <si>
    <t>Meat of bovine animals, boneless, processed, nesoi, frozen, General Note 15</t>
  </si>
  <si>
    <t>Meat of bovine animals, boneless, not processed, frozen, General Note 15</t>
  </si>
  <si>
    <t xml:space="preserve">Hams, shoulders and cuts , of swine, bone in, processed, fresh or chilled </t>
  </si>
  <si>
    <t xml:space="preserve">Hams, shoulders and cuts , of swine, bone in, except processed, fresh or chilled </t>
  </si>
  <si>
    <t xml:space="preserve">Hams, shoulders and cuts , of swine, bone in, processed, frozen </t>
  </si>
  <si>
    <t xml:space="preserve">Hams, shoulders and cuts , of swine, bone in, except processed, frozen </t>
  </si>
  <si>
    <t xml:space="preserve">Hams, shoulders and cuts , of swine, bone in, salted, in brine, dried or smoked </t>
  </si>
  <si>
    <t xml:space="preserve">Bellies (streaky) and cuts , of swine, salted, in brine, dried or smoked </t>
  </si>
  <si>
    <t xml:space="preserve">Hams and cuts , of swine, boned and cooked and packed in airtight containers </t>
  </si>
  <si>
    <t xml:space="preserve">Hams and cuts , of swine, nesoi, prepared or preserved </t>
  </si>
  <si>
    <t xml:space="preserve">Shoulders and cuts , of swine, boned and cooked and packed in airtight containers </t>
  </si>
  <si>
    <t xml:space="preserve">Shoulders and cuts , of swine, nesoi, prepared or preserved </t>
  </si>
  <si>
    <t>*Hams, shoulders and cuts , with bone in, fresh or chilled</t>
  </si>
  <si>
    <t>Hams and cuts , bone in, processed fresh or chilled</t>
  </si>
  <si>
    <t>Hams and cuts , bone in, not processed, fresh or chilled</t>
  </si>
  <si>
    <t>*Meat and edible offal, of swine, salted, dried, smoked, etc, hams, shoulders and cuts , with bone in</t>
  </si>
  <si>
    <t>Hams and cuts  nesoi, prepared or preserved</t>
  </si>
  <si>
    <t>Shoulders and cuts  nesoi, prepared or preserved</t>
  </si>
  <si>
    <t xml:space="preserve">Meat of swine, nesoi, salted, in brine, dried or smoked </t>
  </si>
  <si>
    <t>Pork sausages and similar products, food preparations of these, nesoi</t>
  </si>
  <si>
    <t>Other prepared or preserved meat, meat offal or blood, homogenized prep. (suitable for infants, etc.)</t>
  </si>
  <si>
    <t>Other prepared or preserved meat, meat offal or blood, homogenized prep. (suitable for young children)</t>
  </si>
  <si>
    <t>*Animal meat, nesoi, including all animal blood preparations, canned</t>
  </si>
  <si>
    <t xml:space="preserve">Codes are reported at the HS-10 level. All codes used since 1989 are listed here, although some have been replaced with new codes or discontinued. An asterisk (*) indicates a discontinued code. </t>
  </si>
  <si>
    <t>Beef, lamb and mutton, and pork imports and exports are reported by the U.S. Department of Commerce, Bureau of the Census in terms of kilograms of product weight. Economic Research Service applies conversion factors which convert these amounts into pounds of carcass-weight equivalent (CWE). These conversion factors are further decomposed here into the metric-to-pounds component, the ratio of CWE to product weight, and the ratio of product weight to CWE. For beef and pork products including other ingredients, the product/carcass weight ratio is assumed and the percentage of beef or pork in the product is calculated.</t>
  </si>
  <si>
    <t>No conversion factors are listed here for live animal trade. Both the U.S. Department of Commerce, Bureau of the Census and ERS report their data in number of live animals.</t>
  </si>
  <si>
    <t>Both U.S. Department of Commerce, Bureau of the Census and Economic Research Service data report the number of animals.</t>
  </si>
  <si>
    <t>U.S. Department of Commerce, Bureau of the Census data are report in kilograms (kg).</t>
  </si>
  <si>
    <t>U.S. Department of Commerce, Bureau of the Census data are reported in kilograms (kg).</t>
  </si>
  <si>
    <t>The Economic Research Service conversion factors above transform product weight (wt) to shell egg equivalent in dozens.</t>
  </si>
  <si>
    <t>Egg yolks, fresh, frozen, cooked by water, molded etc.</t>
  </si>
  <si>
    <t>Bird eggs not in shell, fresh, frozen, cooked by water etc.</t>
  </si>
  <si>
    <t xml:space="preserve">*Meat of bovine animals, boneless, except processed, fresh or chilled </t>
  </si>
  <si>
    <t>0201306010</t>
  </si>
  <si>
    <t>0201306090</t>
  </si>
  <si>
    <t>Bison meat, boneless, fresh or chilled, except processed</t>
  </si>
  <si>
    <t>Meat of bovines, boneless, fresh or chilled, except processed, nesoi</t>
  </si>
  <si>
    <t xml:space="preserve"> MEAT, BOVINE W/BONE FRZN US NT 3 EXC PROCSD,NESO </t>
  </si>
  <si>
    <t>0202205090</t>
  </si>
  <si>
    <t xml:space="preserve"> MEAT OF BOVINES, WITH BONE IN, FRESH OR CHILLED, AS SPECIFIED IN US NOTE 3, EXCE </t>
  </si>
  <si>
    <t>0201205091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</si>
</sst>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 yyyy"/>
    <numFmt numFmtId="173" formatCode="[$-409]h:mm:ss\ AM/PM"/>
  </numFmts>
  <fonts count="44">
    <font>
      <sz val="10"/>
      <name val="Arial"/>
      <family val="0"/>
    </font>
    <font>
      <u val="single"/>
      <sz val="10"/>
      <color indexed="12"/>
      <name val="Arial"/>
      <family val="2"/>
    </font>
    <font>
      <sz val="8"/>
      <name val="Arial"/>
      <family val="2"/>
    </font>
    <font>
      <b/>
      <sz val="10"/>
      <name val="Arial"/>
      <family val="2"/>
    </font>
    <font>
      <u val="single"/>
      <sz val="10"/>
      <color indexed="36"/>
      <name val="Arial"/>
      <family val="2"/>
    </font>
    <font>
      <sz val="10"/>
      <color indexed="10"/>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3">
    <xf numFmtId="0" fontId="0" fillId="0" borderId="0" xfId="0" applyAlignment="1">
      <alignment/>
    </xf>
    <xf numFmtId="0" fontId="0" fillId="0" borderId="10" xfId="0" applyBorder="1" applyAlignment="1">
      <alignment/>
    </xf>
    <xf numFmtId="0" fontId="0" fillId="0" borderId="0" xfId="0" applyFill="1" applyAlignment="1">
      <alignment/>
    </xf>
    <xf numFmtId="0" fontId="3" fillId="0" borderId="0" xfId="0" applyFont="1" applyAlignment="1">
      <alignment/>
    </xf>
    <xf numFmtId="0" fontId="0" fillId="0" borderId="0" xfId="0" applyAlignment="1">
      <alignment horizontal="center"/>
    </xf>
    <xf numFmtId="0" fontId="0" fillId="0" borderId="0" xfId="0" applyFill="1" applyAlignment="1">
      <alignment horizontal="right" vertical="justify"/>
    </xf>
    <xf numFmtId="0" fontId="0" fillId="0" borderId="0" xfId="0" applyAlignment="1">
      <alignment horizontal="right" vertical="justify"/>
    </xf>
    <xf numFmtId="165" fontId="0" fillId="0" borderId="0" xfId="0" applyNumberFormat="1" applyAlignment="1">
      <alignment/>
    </xf>
    <xf numFmtId="0" fontId="0" fillId="0" borderId="0" xfId="0" applyBorder="1" applyAlignment="1">
      <alignment horizontal="center"/>
    </xf>
    <xf numFmtId="0" fontId="0" fillId="0" borderId="10" xfId="0" applyBorder="1" applyAlignment="1">
      <alignment horizontal="center"/>
    </xf>
    <xf numFmtId="0" fontId="0" fillId="0" borderId="0" xfId="0" applyAlignment="1">
      <alignment wrapText="1"/>
    </xf>
    <xf numFmtId="0" fontId="1" fillId="0" borderId="0" xfId="53" applyFont="1" applyAlignment="1" applyProtection="1">
      <alignment/>
      <protection/>
    </xf>
    <xf numFmtId="0" fontId="0" fillId="0" borderId="0" xfId="0" applyFont="1" applyAlignment="1">
      <alignment/>
    </xf>
    <xf numFmtId="166" fontId="0" fillId="0" borderId="0" xfId="0" applyNumberFormat="1" applyAlignment="1">
      <alignment/>
    </xf>
    <xf numFmtId="165" fontId="0" fillId="0" borderId="0" xfId="0" applyNumberFormat="1" applyFill="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Alignment="1">
      <alignment horizontal="left"/>
    </xf>
    <xf numFmtId="0" fontId="0" fillId="0" borderId="0" xfId="0" applyFont="1" applyAlignment="1">
      <alignment horizontal="left"/>
    </xf>
    <xf numFmtId="0" fontId="0" fillId="0" borderId="0" xfId="0" applyFont="1"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xf>
    <xf numFmtId="0" fontId="5" fillId="0" borderId="0" xfId="0" applyFont="1" applyAlignment="1">
      <alignment/>
    </xf>
    <xf numFmtId="0" fontId="0" fillId="0" borderId="10" xfId="0" applyBorder="1" applyAlignment="1">
      <alignment horizontal="right"/>
    </xf>
    <xf numFmtId="0" fontId="0" fillId="0" borderId="0" xfId="0" applyFont="1" applyAlignment="1">
      <alignment vertical="top" wrapText="1"/>
    </xf>
    <xf numFmtId="0" fontId="0" fillId="0" borderId="0" xfId="0" applyAlignment="1">
      <alignment vertical="top"/>
    </xf>
    <xf numFmtId="0" fontId="0" fillId="0" borderId="0" xfId="0" applyFill="1" applyAlignment="1">
      <alignment vertical="top"/>
    </xf>
    <xf numFmtId="0" fontId="0" fillId="0" borderId="0" xfId="0" applyAlignment="1">
      <alignment horizontal="left" vertical="top"/>
    </xf>
    <xf numFmtId="0" fontId="0" fillId="0" borderId="0" xfId="0" applyAlignment="1" quotePrefix="1">
      <alignment horizontal="left" vertical="top"/>
    </xf>
    <xf numFmtId="0" fontId="0" fillId="0" borderId="0" xfId="0" applyFill="1" applyAlignment="1">
      <alignment horizontal="left" vertical="top"/>
    </xf>
    <xf numFmtId="0" fontId="0" fillId="0" borderId="0" xfId="0" applyFill="1" applyAlignment="1">
      <alignment horizontal="left"/>
    </xf>
    <xf numFmtId="0" fontId="0" fillId="0" borderId="10" xfId="0" applyFont="1" applyBorder="1" applyAlignment="1">
      <alignment horizontal="left"/>
    </xf>
    <xf numFmtId="0" fontId="0" fillId="0" borderId="0" xfId="0" applyBorder="1" applyAlignment="1">
      <alignment horizontal="left"/>
    </xf>
    <xf numFmtId="0" fontId="3" fillId="0" borderId="0" xfId="0" applyFont="1" applyBorder="1" applyAlignment="1">
      <alignment horizontal="left"/>
    </xf>
    <xf numFmtId="0" fontId="0" fillId="0" borderId="0" xfId="0" applyAlignment="1" quotePrefix="1">
      <alignment horizontal="left"/>
    </xf>
    <xf numFmtId="0" fontId="3" fillId="0" borderId="0" xfId="0" applyFont="1" applyAlignment="1">
      <alignment horizontal="left"/>
    </xf>
    <xf numFmtId="0" fontId="0" fillId="0" borderId="0" xfId="0" applyAlignment="1" quotePrefix="1">
      <alignment horizontal="left" vertical="top" wrapText="1"/>
    </xf>
    <xf numFmtId="0" fontId="0" fillId="0" borderId="0" xfId="0" applyFill="1" applyAlignment="1">
      <alignment vertical="top" wrapText="1"/>
    </xf>
    <xf numFmtId="0" fontId="0" fillId="0" borderId="0" xfId="0" applyAlignment="1">
      <alignment vertical="top" wrapText="1"/>
    </xf>
    <xf numFmtId="165" fontId="0" fillId="0" borderId="0" xfId="0" applyNumberFormat="1" applyAlignment="1">
      <alignment vertical="top" wrapText="1"/>
    </xf>
    <xf numFmtId="0" fontId="0" fillId="0" borderId="0" xfId="0" applyAlignment="1">
      <alignment horizontal="left" vertical="top" wrapText="1"/>
    </xf>
    <xf numFmtId="0" fontId="0" fillId="0" borderId="0" xfId="0" applyFont="1" applyFill="1" applyBorder="1" applyAlignment="1">
      <alignment horizontal="center"/>
    </xf>
    <xf numFmtId="0" fontId="0" fillId="0" borderId="0" xfId="0" applyFill="1" applyAlignment="1">
      <alignment horizontal="left" vertical="top" wrapText="1"/>
    </xf>
    <xf numFmtId="165" fontId="0" fillId="0" borderId="0" xfId="0" applyNumberFormat="1" applyFill="1" applyAlignment="1">
      <alignment vertical="top" wrapText="1"/>
    </xf>
    <xf numFmtId="49" fontId="0" fillId="0" borderId="0" xfId="0" applyNumberFormat="1" applyAlignment="1">
      <alignment horizontal="left"/>
    </xf>
    <xf numFmtId="0" fontId="0" fillId="0" borderId="10" xfId="0" applyBorder="1" applyAlignment="1">
      <alignment horizontal="left"/>
    </xf>
    <xf numFmtId="0" fontId="0" fillId="0" borderId="0" xfId="0" applyFill="1" applyAlignment="1" quotePrefix="1">
      <alignment horizontal="left"/>
    </xf>
    <xf numFmtId="0" fontId="0" fillId="0" borderId="0" xfId="0" applyFont="1" applyFill="1" applyAlignment="1">
      <alignment/>
    </xf>
    <xf numFmtId="0" fontId="0" fillId="0" borderId="0" xfId="0" applyFont="1" applyFill="1" applyAlignment="1">
      <alignment vertical="top" wrapText="1"/>
    </xf>
    <xf numFmtId="0" fontId="0" fillId="0" borderId="0" xfId="0" applyFont="1" applyBorder="1" applyAlignment="1">
      <alignment/>
    </xf>
    <xf numFmtId="49" fontId="0" fillId="0" borderId="0" xfId="0" applyNumberFormat="1" applyAlignment="1">
      <alignment horizontal="left" vertical="top" wrapText="1"/>
    </xf>
    <xf numFmtId="0" fontId="1" fillId="0" borderId="0" xfId="53" applyAlignment="1" applyProtection="1">
      <alignment/>
      <protection/>
    </xf>
    <xf numFmtId="0" fontId="0" fillId="0" borderId="0" xfId="0" applyNumberFormat="1" applyAlignment="1" quotePrefix="1">
      <alignment/>
    </xf>
    <xf numFmtId="0" fontId="0" fillId="0" borderId="0" xfId="0" applyNumberFormat="1" applyFont="1" applyAlignment="1">
      <alignment/>
    </xf>
    <xf numFmtId="0" fontId="0" fillId="0" borderId="0" xfId="0" applyNumberFormat="1" applyFont="1" applyFill="1" applyAlignment="1">
      <alignment/>
    </xf>
    <xf numFmtId="0" fontId="0" fillId="0" borderId="10" xfId="0" applyNumberFormat="1" applyFont="1" applyFill="1" applyBorder="1" applyAlignment="1">
      <alignment/>
    </xf>
    <xf numFmtId="0" fontId="0" fillId="0" borderId="0" xfId="0" applyFill="1" applyAlignment="1" quotePrefix="1">
      <alignment/>
    </xf>
    <xf numFmtId="0" fontId="0" fillId="0" borderId="0" xfId="0" applyNumberFormat="1" applyFill="1" applyAlignment="1" quotePrefix="1">
      <alignment/>
    </xf>
    <xf numFmtId="0" fontId="0" fillId="0" borderId="10" xfId="0" applyNumberFormat="1" applyFill="1" applyBorder="1" applyAlignment="1" quotePrefix="1">
      <alignment/>
    </xf>
    <xf numFmtId="0" fontId="0" fillId="0" borderId="10" xfId="0" applyFont="1" applyFill="1" applyBorder="1" applyAlignment="1">
      <alignment/>
    </xf>
    <xf numFmtId="0" fontId="0" fillId="0" borderId="0" xfId="0" applyFill="1" applyAlignment="1">
      <alignment/>
    </xf>
    <xf numFmtId="0" fontId="0" fillId="0" borderId="10" xfId="0" applyFill="1" applyBorder="1" applyAlignment="1">
      <alignment/>
    </xf>
    <xf numFmtId="0" fontId="0" fillId="0" borderId="0" xfId="0" applyFont="1" applyFill="1" applyBorder="1" applyAlignment="1">
      <alignment/>
    </xf>
    <xf numFmtId="49" fontId="0" fillId="0" borderId="0" xfId="0" applyNumberFormat="1" applyFill="1" applyAlignment="1">
      <alignment horizontal="left" vertical="top" wrapText="1"/>
    </xf>
    <xf numFmtId="49" fontId="0" fillId="0" borderId="0" xfId="0" applyNumberFormat="1" applyFill="1" applyAlignment="1" quotePrefix="1">
      <alignment horizontal="left" vertical="top" wrapText="1"/>
    </xf>
    <xf numFmtId="166" fontId="0" fillId="0" borderId="0" xfId="0" applyNumberFormat="1" applyAlignment="1">
      <alignment vertical="top" wrapText="1"/>
    </xf>
    <xf numFmtId="166" fontId="0" fillId="0" borderId="0" xfId="0" applyNumberFormat="1" applyFill="1" applyAlignment="1">
      <alignment vertical="top" wrapText="1"/>
    </xf>
    <xf numFmtId="49" fontId="0" fillId="0" borderId="0" xfId="0" applyNumberFormat="1" applyAlignment="1">
      <alignment/>
    </xf>
    <xf numFmtId="166" fontId="0" fillId="0" borderId="0" xfId="0" applyNumberFormat="1" applyFill="1" applyBorder="1" applyAlignment="1" quotePrefix="1">
      <alignment horizontal="right" vertical="top" wrapText="1"/>
    </xf>
    <xf numFmtId="49" fontId="0" fillId="0" borderId="0" xfId="0" applyNumberFormat="1" applyFill="1" applyAlignment="1">
      <alignment/>
    </xf>
    <xf numFmtId="0" fontId="0" fillId="0" borderId="0" xfId="0" applyNumberFormat="1" applyFill="1" applyBorder="1" applyAlignment="1" quotePrefix="1">
      <alignment/>
    </xf>
    <xf numFmtId="0" fontId="0" fillId="0" borderId="0" xfId="0" applyNumberFormat="1" applyFont="1" applyFill="1" applyBorder="1" applyAlignment="1">
      <alignment/>
    </xf>
    <xf numFmtId="0" fontId="3" fillId="0" borderId="0" xfId="0" applyFont="1" applyFill="1" applyBorder="1" applyAlignment="1">
      <alignment horizontal="left"/>
    </xf>
    <xf numFmtId="0" fontId="42" fillId="0" borderId="0" xfId="0" applyFont="1" applyFill="1" applyBorder="1" applyAlignment="1">
      <alignment/>
    </xf>
    <xf numFmtId="0" fontId="0" fillId="0" borderId="0" xfId="0" applyFont="1" applyFill="1" applyBorder="1" applyAlignment="1">
      <alignment horizontal="left"/>
    </xf>
    <xf numFmtId="0" fontId="42" fillId="0" borderId="0" xfId="0" applyFont="1" applyFill="1" applyBorder="1" applyAlignment="1">
      <alignment horizontal="center"/>
    </xf>
    <xf numFmtId="0" fontId="0" fillId="0" borderId="10" xfId="0" applyFont="1" applyFill="1" applyBorder="1" applyAlignment="1">
      <alignment horizontal="left"/>
    </xf>
    <xf numFmtId="0" fontId="42" fillId="0" borderId="10" xfId="0" applyFont="1" applyFill="1" applyBorder="1" applyAlignment="1">
      <alignment horizontal="center"/>
    </xf>
    <xf numFmtId="0" fontId="42" fillId="0" borderId="0" xfId="0" applyFont="1" applyFill="1" applyBorder="1" applyAlignment="1">
      <alignment horizontal="left"/>
    </xf>
    <xf numFmtId="1" fontId="42" fillId="0" borderId="0" xfId="0" applyNumberFormat="1" applyFont="1" applyFill="1" applyBorder="1" applyAlignment="1">
      <alignment/>
    </xf>
    <xf numFmtId="2" fontId="42" fillId="0" borderId="0" xfId="0" applyNumberFormat="1" applyFont="1" applyFill="1" applyBorder="1" applyAlignment="1">
      <alignment/>
    </xf>
    <xf numFmtId="1" fontId="42" fillId="0" borderId="11" xfId="0" applyNumberFormat="1" applyFont="1" applyFill="1" applyBorder="1" applyAlignment="1">
      <alignment/>
    </xf>
    <xf numFmtId="0" fontId="42" fillId="0" borderId="11" xfId="0" applyFont="1" applyFill="1" applyBorder="1" applyAlignment="1">
      <alignment/>
    </xf>
    <xf numFmtId="2" fontId="42" fillId="0" borderId="11" xfId="0" applyNumberFormat="1" applyFont="1" applyFill="1" applyBorder="1" applyAlignment="1">
      <alignment/>
    </xf>
    <xf numFmtId="0" fontId="0" fillId="0" borderId="0" xfId="0" applyFont="1" applyFill="1" applyBorder="1" applyAlignment="1">
      <alignment/>
    </xf>
    <xf numFmtId="0" fontId="43" fillId="0" borderId="0" xfId="0" applyFont="1" applyAlignment="1">
      <alignment/>
    </xf>
    <xf numFmtId="0" fontId="43" fillId="0" borderId="0" xfId="0" applyFont="1" applyBorder="1" applyAlignment="1">
      <alignment/>
    </xf>
    <xf numFmtId="0" fontId="43" fillId="0" borderId="0" xfId="0" applyFont="1" applyBorder="1" applyAlignment="1">
      <alignment horizontal="center"/>
    </xf>
    <xf numFmtId="0" fontId="43" fillId="0" borderId="10" xfId="0" applyFont="1" applyBorder="1" applyAlignment="1">
      <alignment horizontal="center"/>
    </xf>
    <xf numFmtId="0" fontId="43" fillId="0" borderId="0" xfId="0" applyFont="1" applyBorder="1" applyAlignment="1">
      <alignment horizontal="left"/>
    </xf>
    <xf numFmtId="0" fontId="43" fillId="0" borderId="0" xfId="0" applyFont="1" applyAlignment="1">
      <alignment horizontal="center"/>
    </xf>
    <xf numFmtId="1" fontId="43" fillId="0" borderId="0" xfId="0" applyNumberFormat="1" applyFont="1" applyFill="1" applyAlignment="1">
      <alignment/>
    </xf>
    <xf numFmtId="0" fontId="43" fillId="0" borderId="0" xfId="0" applyFont="1" applyFill="1" applyAlignment="1">
      <alignment/>
    </xf>
    <xf numFmtId="0" fontId="43" fillId="0" borderId="0" xfId="0" applyFont="1" applyFill="1" applyAlignment="1">
      <alignment horizontal="center"/>
    </xf>
    <xf numFmtId="2" fontId="43" fillId="0" borderId="0" xfId="0" applyNumberFormat="1" applyFont="1" applyAlignment="1">
      <alignment/>
    </xf>
    <xf numFmtId="2" fontId="43" fillId="0" borderId="0" xfId="0" applyNumberFormat="1" applyFont="1" applyFill="1" applyAlignment="1">
      <alignment/>
    </xf>
    <xf numFmtId="0" fontId="43" fillId="0" borderId="0" xfId="0" applyFont="1" applyFill="1" applyAlignment="1">
      <alignment horizontal="right"/>
    </xf>
    <xf numFmtId="2" fontId="43" fillId="0" borderId="0" xfId="0" applyNumberFormat="1" applyFont="1" applyFill="1" applyAlignment="1">
      <alignment horizontal="right"/>
    </xf>
    <xf numFmtId="0" fontId="0" fillId="0" borderId="0" xfId="0" applyFill="1" applyAlignment="1">
      <alignment horizontal="right"/>
    </xf>
    <xf numFmtId="1" fontId="43" fillId="0" borderId="11" xfId="0" applyNumberFormat="1" applyFont="1" applyFill="1" applyBorder="1" applyAlignment="1">
      <alignment/>
    </xf>
    <xf numFmtId="0" fontId="43" fillId="0" borderId="11" xfId="0" applyFont="1" applyFill="1" applyBorder="1" applyAlignment="1">
      <alignment/>
    </xf>
    <xf numFmtId="2" fontId="43" fillId="0" borderId="11" xfId="0" applyNumberFormat="1" applyFont="1" applyBorder="1" applyAlignment="1">
      <alignment/>
    </xf>
    <xf numFmtId="0" fontId="43" fillId="0" borderId="11" xfId="0" applyFont="1" applyBorder="1" applyAlignment="1">
      <alignment/>
    </xf>
    <xf numFmtId="0" fontId="43" fillId="0" borderId="11" xfId="0" applyFont="1" applyFill="1" applyBorder="1" applyAlignment="1">
      <alignment horizontal="right"/>
    </xf>
    <xf numFmtId="0" fontId="1" fillId="0" borderId="0" xfId="53" applyFill="1" applyAlignment="1" applyProtection="1">
      <alignment/>
      <protection/>
    </xf>
    <xf numFmtId="0" fontId="6" fillId="0" borderId="0" xfId="0" applyFont="1" applyAlignment="1">
      <alignment vertical="center"/>
    </xf>
    <xf numFmtId="0" fontId="0" fillId="0" borderId="0" xfId="0" applyFont="1" applyAlignment="1">
      <alignment/>
    </xf>
    <xf numFmtId="0" fontId="0" fillId="0" borderId="0" xfId="0" applyFont="1" applyFill="1" applyAlignment="1">
      <alignment horizontal="left"/>
    </xf>
    <xf numFmtId="0" fontId="0" fillId="0" borderId="0" xfId="0" applyAlignment="1">
      <alignment wrapText="1"/>
    </xf>
    <xf numFmtId="0" fontId="0" fillId="0" borderId="0" xfId="0" applyAlignment="1">
      <alignment horizontal="left" wrapText="1"/>
    </xf>
    <xf numFmtId="0" fontId="0" fillId="0" borderId="0" xfId="0" applyFill="1" applyAlignment="1">
      <alignment vertical="top" wrapText="1"/>
    </xf>
    <xf numFmtId="0" fontId="0" fillId="0" borderId="0" xfId="0" applyAlignment="1">
      <alignment vertical="top" wrapText="1"/>
    </xf>
    <xf numFmtId="0" fontId="0" fillId="0" borderId="10" xfId="0" applyFont="1" applyBorder="1" applyAlignment="1">
      <alignment horizontal="center"/>
    </xf>
    <xf numFmtId="0" fontId="0" fillId="0" borderId="0" xfId="0" applyNumberFormat="1" applyAlignment="1">
      <alignment vertical="top" wrapText="1"/>
    </xf>
    <xf numFmtId="0" fontId="0" fillId="0" borderId="0" xfId="0" applyFill="1" applyAlignment="1">
      <alignment horizontal="left" vertical="top" wrapText="1"/>
    </xf>
    <xf numFmtId="0" fontId="0" fillId="0" borderId="10" xfId="0" applyFont="1" applyFill="1" applyBorder="1" applyAlignment="1">
      <alignment horizontal="center"/>
    </xf>
    <xf numFmtId="0" fontId="3" fillId="0" borderId="0" xfId="0" applyFont="1" applyFill="1" applyAlignment="1">
      <alignment horizontal="left"/>
    </xf>
    <xf numFmtId="0" fontId="0" fillId="0" borderId="0" xfId="0" applyFill="1" applyBorder="1" applyAlignment="1">
      <alignment/>
    </xf>
    <xf numFmtId="0" fontId="0" fillId="0" borderId="10" xfId="0" applyFill="1" applyBorder="1" applyAlignment="1">
      <alignment horizontal="center"/>
    </xf>
    <xf numFmtId="0" fontId="0" fillId="0" borderId="0" xfId="0" applyFill="1" applyBorder="1" applyAlignment="1">
      <alignment horizontal="left"/>
    </xf>
    <xf numFmtId="0" fontId="0" fillId="0" borderId="0" xfId="0" applyFill="1" applyAlignment="1" quotePrefix="1">
      <alignment/>
    </xf>
    <xf numFmtId="0" fontId="0" fillId="0" borderId="0" xfId="0" applyFont="1" applyFill="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35"/>
  <sheetViews>
    <sheetView showGridLines="0" zoomScalePageLayoutView="0" workbookViewId="0" topLeftCell="A1">
      <selection activeCell="B20" sqref="B20"/>
    </sheetView>
  </sheetViews>
  <sheetFormatPr defaultColWidth="9.140625" defaultRowHeight="12.75"/>
  <cols>
    <col min="1" max="1" width="4.7109375" style="0" customWidth="1"/>
  </cols>
  <sheetData>
    <row r="1" ht="12.75">
      <c r="A1" s="3" t="s">
        <v>296</v>
      </c>
    </row>
    <row r="3" spans="1:14" ht="12.75">
      <c r="A3" s="109" t="s">
        <v>698</v>
      </c>
      <c r="B3" s="109"/>
      <c r="C3" s="109"/>
      <c r="D3" s="109"/>
      <c r="E3" s="109"/>
      <c r="F3" s="109"/>
      <c r="G3" s="109"/>
      <c r="H3" s="109"/>
      <c r="I3" s="109"/>
      <c r="J3" s="109"/>
      <c r="K3" s="109"/>
      <c r="L3" s="109"/>
      <c r="M3" s="109"/>
      <c r="N3" s="109"/>
    </row>
    <row r="4" spans="1:14" ht="12.75">
      <c r="A4" s="109"/>
      <c r="B4" s="109"/>
      <c r="C4" s="109"/>
      <c r="D4" s="109"/>
      <c r="E4" s="109"/>
      <c r="F4" s="109"/>
      <c r="G4" s="109"/>
      <c r="H4" s="109"/>
      <c r="I4" s="109"/>
      <c r="J4" s="109"/>
      <c r="K4" s="109"/>
      <c r="L4" s="109"/>
      <c r="M4" s="109"/>
      <c r="N4" s="109"/>
    </row>
    <row r="5" spans="1:14" ht="12.75">
      <c r="A5" s="10"/>
      <c r="C5" s="10"/>
      <c r="D5" s="10"/>
      <c r="F5" s="10"/>
      <c r="G5" s="10"/>
      <c r="H5" s="10"/>
      <c r="I5" s="10"/>
      <c r="J5" s="10"/>
      <c r="K5" s="10"/>
      <c r="L5" s="10"/>
      <c r="M5" s="10"/>
      <c r="N5" s="10"/>
    </row>
    <row r="6" spans="1:13" ht="12.75">
      <c r="A6" s="109" t="s">
        <v>699</v>
      </c>
      <c r="B6" s="109"/>
      <c r="C6" s="109"/>
      <c r="D6" s="109"/>
      <c r="E6" s="109"/>
      <c r="F6" s="109"/>
      <c r="G6" s="109"/>
      <c r="H6" s="109"/>
      <c r="I6" s="109"/>
      <c r="J6" s="109"/>
      <c r="K6" s="109"/>
      <c r="L6" s="109"/>
      <c r="M6" s="109"/>
    </row>
    <row r="7" spans="1:13" ht="12.75">
      <c r="A7" s="109"/>
      <c r="B7" s="109"/>
      <c r="C7" s="109"/>
      <c r="D7" s="109"/>
      <c r="E7" s="109"/>
      <c r="F7" s="109"/>
      <c r="G7" s="109"/>
      <c r="H7" s="109"/>
      <c r="I7" s="109"/>
      <c r="J7" s="109"/>
      <c r="K7" s="109"/>
      <c r="L7" s="109"/>
      <c r="M7" s="109"/>
    </row>
    <row r="8" spans="1:13" ht="12.75">
      <c r="A8" s="109"/>
      <c r="B8" s="109"/>
      <c r="C8" s="109"/>
      <c r="D8" s="109"/>
      <c r="E8" s="109"/>
      <c r="F8" s="109"/>
      <c r="G8" s="109"/>
      <c r="H8" s="109"/>
      <c r="I8" s="109"/>
      <c r="J8" s="109"/>
      <c r="K8" s="109"/>
      <c r="L8" s="109"/>
      <c r="M8" s="109"/>
    </row>
    <row r="9" spans="1:13" ht="12.75">
      <c r="A9" s="109"/>
      <c r="B9" s="109"/>
      <c r="C9" s="109"/>
      <c r="D9" s="109"/>
      <c r="E9" s="109"/>
      <c r="F9" s="109"/>
      <c r="G9" s="109"/>
      <c r="H9" s="109"/>
      <c r="I9" s="109"/>
      <c r="J9" s="109"/>
      <c r="K9" s="109"/>
      <c r="L9" s="109"/>
      <c r="M9" s="109"/>
    </row>
    <row r="10" spans="1:13" ht="12.75">
      <c r="A10" s="109"/>
      <c r="B10" s="109"/>
      <c r="C10" s="109"/>
      <c r="D10" s="109"/>
      <c r="E10" s="109"/>
      <c r="F10" s="109"/>
      <c r="G10" s="109"/>
      <c r="H10" s="109"/>
      <c r="I10" s="109"/>
      <c r="J10" s="109"/>
      <c r="K10" s="109"/>
      <c r="L10" s="109"/>
      <c r="M10" s="109"/>
    </row>
    <row r="12" ht="12.75">
      <c r="A12" t="s">
        <v>560</v>
      </c>
    </row>
    <row r="14" spans="1:14" ht="12.75">
      <c r="A14" s="110" t="s">
        <v>561</v>
      </c>
      <c r="B14" s="110"/>
      <c r="C14" s="110"/>
      <c r="D14" s="110"/>
      <c r="E14" s="110"/>
      <c r="F14" s="110"/>
      <c r="G14" s="110"/>
      <c r="H14" s="110"/>
      <c r="I14" s="110"/>
      <c r="J14" s="110"/>
      <c r="K14" s="110"/>
      <c r="L14" s="110"/>
      <c r="M14" s="110"/>
      <c r="N14" s="110"/>
    </row>
    <row r="15" spans="1:14" ht="12.75">
      <c r="A15" s="110"/>
      <c r="B15" s="110"/>
      <c r="C15" s="110"/>
      <c r="D15" s="110"/>
      <c r="E15" s="110"/>
      <c r="F15" s="110"/>
      <c r="G15" s="110"/>
      <c r="H15" s="110"/>
      <c r="I15" s="110"/>
      <c r="J15" s="110"/>
      <c r="K15" s="110"/>
      <c r="L15" s="110"/>
      <c r="M15" s="110"/>
      <c r="N15" s="110"/>
    </row>
    <row r="17" ht="12.75">
      <c r="A17" t="s">
        <v>700</v>
      </c>
    </row>
    <row r="19" ht="12.75">
      <c r="A19" t="s">
        <v>237</v>
      </c>
    </row>
    <row r="20" ht="12.75">
      <c r="B20" s="11" t="s">
        <v>238</v>
      </c>
    </row>
    <row r="21" ht="12.75">
      <c r="B21" s="11" t="s">
        <v>239</v>
      </c>
    </row>
    <row r="22" ht="12.75">
      <c r="B22" s="11" t="s">
        <v>240</v>
      </c>
    </row>
    <row r="23" ht="12.75">
      <c r="B23" s="11" t="s">
        <v>241</v>
      </c>
    </row>
    <row r="24" ht="12.75">
      <c r="B24" s="52" t="s">
        <v>242</v>
      </c>
    </row>
    <row r="25" ht="12.75">
      <c r="B25" s="52" t="s">
        <v>243</v>
      </c>
    </row>
    <row r="26" ht="12.75">
      <c r="B26" s="11" t="s">
        <v>244</v>
      </c>
    </row>
    <row r="27" ht="12.75">
      <c r="B27" s="11" t="s">
        <v>245</v>
      </c>
    </row>
    <row r="28" ht="12.75">
      <c r="B28" s="11" t="s">
        <v>246</v>
      </c>
    </row>
    <row r="29" ht="12.75">
      <c r="B29" s="11" t="s">
        <v>247</v>
      </c>
    </row>
    <row r="30" ht="12.75">
      <c r="B30" s="52" t="s">
        <v>248</v>
      </c>
    </row>
    <row r="31" ht="12.75">
      <c r="B31" s="105" t="s">
        <v>563</v>
      </c>
    </row>
    <row r="32" ht="12.75">
      <c r="B32" s="52" t="s">
        <v>562</v>
      </c>
    </row>
    <row r="33" ht="12.75">
      <c r="B33" s="52" t="s">
        <v>249</v>
      </c>
    </row>
    <row r="34" ht="12.75">
      <c r="B34" s="52" t="s">
        <v>523</v>
      </c>
    </row>
    <row r="35" ht="12.75">
      <c r="B35" s="52" t="s">
        <v>549</v>
      </c>
    </row>
  </sheetData>
  <sheetProtection/>
  <mergeCells count="3">
    <mergeCell ref="A3:N4"/>
    <mergeCell ref="A6:M10"/>
    <mergeCell ref="A14:N15"/>
  </mergeCells>
  <hyperlinks>
    <hyperlink ref="B20" location="'cattle exports'!A1" display="cattle exports"/>
    <hyperlink ref="B21" location="'cattle imports'!A1" display="cattle imports"/>
    <hyperlink ref="B22" location="'beef exports'!A1" display="beef exports"/>
    <hyperlink ref="B23" location="'beef imports'!A1" display="beef imports"/>
    <hyperlink ref="B24" location="'Lamb mutton exports'!A1" display="Lamb and mutton exports"/>
    <hyperlink ref="B25" location="'Lamb mutton imports'!A1" display="Lamb and mutton imports"/>
    <hyperlink ref="B26" location="'hog exports'!A1" display="hog exports"/>
    <hyperlink ref="B27" location="'hog imports'!A1" display="hog imports"/>
    <hyperlink ref="B28" location="'pork exports'!A1" display=" pork exports"/>
    <hyperlink ref="B29" location="'pork imports'!A1" display="pork imports"/>
    <hyperlink ref="B30" location="'Broiler exports'!A1" display="Broiler exports"/>
    <hyperlink ref="B33" location="'Turkey exports'!A1" display="Turkey exports"/>
    <hyperlink ref="B34" location="'Egg exports'!A1" display="Egg and egg product exports"/>
    <hyperlink ref="B35" location="'Egg imports'!A1" display="Egg and egg product imports"/>
    <hyperlink ref="B31" location="'Other chicken exports'!A1" display="Other chicken exports"/>
    <hyperlink ref="B32" location="'Other chicken imports'!A1" display="Other chicken imports"/>
  </hyperlinks>
  <printOptions/>
  <pageMargins left="0.75" right="0.75" top="1" bottom="1" header="0.5" footer="0.5"/>
  <pageSetup fitToHeight="1" fitToWidth="1" horizontalDpi="600" verticalDpi="600" orientation="landscape" scale="96" r:id="rId1"/>
</worksheet>
</file>

<file path=xl/worksheets/sheet10.xml><?xml version="1.0" encoding="utf-8"?>
<worksheet xmlns="http://schemas.openxmlformats.org/spreadsheetml/2006/main" xmlns:r="http://schemas.openxmlformats.org/officeDocument/2006/relationships">
  <sheetPr>
    <pageSetUpPr fitToPage="1"/>
  </sheetPr>
  <dimension ref="A1:H47"/>
  <sheetViews>
    <sheetView zoomScalePageLayoutView="0" workbookViewId="0" topLeftCell="A22">
      <selection activeCell="A40" sqref="A40"/>
    </sheetView>
  </sheetViews>
  <sheetFormatPr defaultColWidth="9.140625" defaultRowHeight="12.75"/>
  <cols>
    <col min="1" max="1" width="12.7109375" style="0" customWidth="1"/>
    <col min="2" max="2" width="111.57421875" style="0" customWidth="1"/>
    <col min="3" max="3" width="13.00390625" style="0" customWidth="1"/>
    <col min="4" max="7" width="11.7109375" style="0" customWidth="1"/>
  </cols>
  <sheetData>
    <row r="1" ht="12.75" customHeight="1">
      <c r="A1" s="36" t="s">
        <v>246</v>
      </c>
    </row>
    <row r="2" spans="1:8" ht="12.75" customHeight="1">
      <c r="A2" s="17"/>
      <c r="C2" s="16"/>
      <c r="D2" s="113" t="s">
        <v>235</v>
      </c>
      <c r="E2" s="113"/>
      <c r="F2" s="113"/>
      <c r="G2" s="113"/>
      <c r="H2" s="16"/>
    </row>
    <row r="3" spans="1:8" ht="12.75" customHeight="1">
      <c r="A3" s="17"/>
      <c r="C3" s="16"/>
      <c r="D3" s="19" t="s">
        <v>231</v>
      </c>
      <c r="E3" s="19" t="s">
        <v>236</v>
      </c>
      <c r="F3" s="19" t="s">
        <v>286</v>
      </c>
      <c r="G3" s="42" t="s">
        <v>287</v>
      </c>
      <c r="H3" s="16"/>
    </row>
    <row r="4" spans="1:8" ht="12.75" customHeight="1">
      <c r="A4" s="31"/>
      <c r="C4" s="8" t="s">
        <v>142</v>
      </c>
      <c r="D4" s="42" t="s">
        <v>232</v>
      </c>
      <c r="E4" s="19" t="s">
        <v>285</v>
      </c>
      <c r="F4" s="19" t="s">
        <v>285</v>
      </c>
      <c r="G4" s="42" t="s">
        <v>233</v>
      </c>
      <c r="H4" s="16"/>
    </row>
    <row r="5" spans="1:8" ht="12.75" customHeight="1">
      <c r="A5" s="32" t="s">
        <v>522</v>
      </c>
      <c r="B5" s="22" t="s">
        <v>92</v>
      </c>
      <c r="C5" s="9" t="s">
        <v>141</v>
      </c>
      <c r="D5" s="21" t="s">
        <v>234</v>
      </c>
      <c r="E5" s="21" t="s">
        <v>233</v>
      </c>
      <c r="F5" s="21" t="s">
        <v>236</v>
      </c>
      <c r="G5" s="21" t="s">
        <v>291</v>
      </c>
      <c r="H5" s="16"/>
    </row>
    <row r="6" spans="1:7" ht="12.75" customHeight="1">
      <c r="A6" s="33"/>
      <c r="B6" s="16"/>
      <c r="C6" s="4" t="s">
        <v>277</v>
      </c>
      <c r="D6" s="4" t="s">
        <v>278</v>
      </c>
      <c r="E6" s="4" t="s">
        <v>279</v>
      </c>
      <c r="F6" s="4" t="s">
        <v>280</v>
      </c>
      <c r="G6" s="4" t="s">
        <v>281</v>
      </c>
    </row>
    <row r="7" spans="1:6" ht="12.75" customHeight="1">
      <c r="A7" s="34" t="s">
        <v>289</v>
      </c>
      <c r="B7" s="16"/>
      <c r="C7" s="16"/>
      <c r="D7" s="15"/>
      <c r="E7" s="15"/>
      <c r="F7" s="15"/>
    </row>
    <row r="8" spans="1:7" ht="12.75" customHeight="1">
      <c r="A8" s="41" t="s">
        <v>147</v>
      </c>
      <c r="B8" s="25" t="s">
        <v>24</v>
      </c>
      <c r="C8" s="39">
        <v>2.204622</v>
      </c>
      <c r="D8" s="39">
        <v>2.204622</v>
      </c>
      <c r="E8" s="40">
        <f>C8/D8</f>
        <v>1</v>
      </c>
      <c r="F8" s="40">
        <f>1/E8</f>
        <v>1</v>
      </c>
      <c r="G8" s="40">
        <v>1</v>
      </c>
    </row>
    <row r="9" spans="1:7" ht="12.75" customHeight="1">
      <c r="A9" s="41" t="s">
        <v>200</v>
      </c>
      <c r="B9" s="25" t="s">
        <v>677</v>
      </c>
      <c r="C9" s="39">
        <v>2.8660086000000002</v>
      </c>
      <c r="D9" s="39">
        <v>2.204622</v>
      </c>
      <c r="E9" s="40">
        <f aca="true" t="shared" si="0" ref="E9:E21">C9/D9</f>
        <v>1.3</v>
      </c>
      <c r="F9" s="40">
        <f aca="true" t="shared" si="1" ref="F9:F21">1/E9</f>
        <v>0.7692307692307692</v>
      </c>
      <c r="G9" s="40">
        <v>1</v>
      </c>
    </row>
    <row r="10" spans="1:7" ht="12.75" customHeight="1">
      <c r="A10" s="41" t="s">
        <v>201</v>
      </c>
      <c r="B10" s="25" t="s">
        <v>678</v>
      </c>
      <c r="C10" s="39">
        <v>2.44713042</v>
      </c>
      <c r="D10" s="39">
        <v>2.204622</v>
      </c>
      <c r="E10" s="40">
        <f t="shared" si="0"/>
        <v>1.11</v>
      </c>
      <c r="F10" s="40">
        <f t="shared" si="1"/>
        <v>0.9009009009009008</v>
      </c>
      <c r="G10" s="40">
        <v>1</v>
      </c>
    </row>
    <row r="11" spans="1:7" ht="12.75" customHeight="1">
      <c r="A11" s="41" t="s">
        <v>202</v>
      </c>
      <c r="B11" s="25" t="s">
        <v>25</v>
      </c>
      <c r="C11" s="39">
        <v>2.27076066</v>
      </c>
      <c r="D11" s="39">
        <v>2.204622</v>
      </c>
      <c r="E11" s="40">
        <f t="shared" si="0"/>
        <v>1.03</v>
      </c>
      <c r="F11" s="40">
        <f t="shared" si="1"/>
        <v>0.970873786407767</v>
      </c>
      <c r="G11" s="40">
        <v>1</v>
      </c>
    </row>
    <row r="12" spans="1:7" ht="12.75" customHeight="1">
      <c r="A12" s="41" t="s">
        <v>203</v>
      </c>
      <c r="B12" s="25" t="s">
        <v>26</v>
      </c>
      <c r="C12" s="39">
        <v>3.24079434</v>
      </c>
      <c r="D12" s="39">
        <v>2.204622</v>
      </c>
      <c r="E12" s="40">
        <f t="shared" si="0"/>
        <v>1.47</v>
      </c>
      <c r="F12" s="40">
        <f t="shared" si="1"/>
        <v>0.6802721088435374</v>
      </c>
      <c r="G12" s="40">
        <v>1</v>
      </c>
    </row>
    <row r="13" spans="1:7" ht="12.75" customHeight="1">
      <c r="A13" s="41" t="s">
        <v>156</v>
      </c>
      <c r="B13" s="25" t="s">
        <v>27</v>
      </c>
      <c r="C13" s="39">
        <v>2.204622</v>
      </c>
      <c r="D13" s="39">
        <v>2.204622</v>
      </c>
      <c r="E13" s="40">
        <f t="shared" si="0"/>
        <v>1</v>
      </c>
      <c r="F13" s="40">
        <f t="shared" si="1"/>
        <v>1</v>
      </c>
      <c r="G13" s="40">
        <v>1</v>
      </c>
    </row>
    <row r="14" spans="1:7" ht="12.75" customHeight="1">
      <c r="A14" s="41" t="s">
        <v>157</v>
      </c>
      <c r="B14" s="25" t="s">
        <v>679</v>
      </c>
      <c r="C14" s="39">
        <v>2.8660086000000002</v>
      </c>
      <c r="D14" s="39">
        <v>2.204622</v>
      </c>
      <c r="E14" s="40">
        <f t="shared" si="0"/>
        <v>1.3</v>
      </c>
      <c r="F14" s="40">
        <f t="shared" si="1"/>
        <v>0.7692307692307692</v>
      </c>
      <c r="G14" s="40">
        <v>1</v>
      </c>
    </row>
    <row r="15" spans="1:7" ht="12.75" customHeight="1">
      <c r="A15" s="41" t="s">
        <v>158</v>
      </c>
      <c r="B15" s="25" t="s">
        <v>680</v>
      </c>
      <c r="C15" s="39">
        <v>2.44713042</v>
      </c>
      <c r="D15" s="39">
        <v>2.204622</v>
      </c>
      <c r="E15" s="40">
        <f t="shared" si="0"/>
        <v>1.11</v>
      </c>
      <c r="F15" s="40">
        <f t="shared" si="1"/>
        <v>0.9009009009009008</v>
      </c>
      <c r="G15" s="40">
        <v>1</v>
      </c>
    </row>
    <row r="16" spans="1:7" ht="12.75" customHeight="1">
      <c r="A16" s="41" t="s">
        <v>159</v>
      </c>
      <c r="B16" s="25" t="s">
        <v>28</v>
      </c>
      <c r="C16" s="39">
        <v>2.27076066</v>
      </c>
      <c r="D16" s="39">
        <v>2.204622</v>
      </c>
      <c r="E16" s="40">
        <f t="shared" si="0"/>
        <v>1.03</v>
      </c>
      <c r="F16" s="40">
        <f t="shared" si="1"/>
        <v>0.970873786407767</v>
      </c>
      <c r="G16" s="40">
        <v>1</v>
      </c>
    </row>
    <row r="17" spans="1:7" ht="12.75" customHeight="1">
      <c r="A17" s="41" t="s">
        <v>160</v>
      </c>
      <c r="B17" s="25" t="s">
        <v>29</v>
      </c>
      <c r="C17" s="39">
        <v>3.24079434</v>
      </c>
      <c r="D17" s="39">
        <v>2.204622</v>
      </c>
      <c r="E17" s="40">
        <f t="shared" si="0"/>
        <v>1.47</v>
      </c>
      <c r="F17" s="40">
        <f t="shared" si="1"/>
        <v>0.6802721088435374</v>
      </c>
      <c r="G17" s="40">
        <v>1</v>
      </c>
    </row>
    <row r="18" spans="1:7" ht="12.75" customHeight="1">
      <c r="A18" s="41" t="s">
        <v>204</v>
      </c>
      <c r="B18" s="25" t="s">
        <v>681</v>
      </c>
      <c r="C18" s="39">
        <v>2.8660086000000002</v>
      </c>
      <c r="D18" s="39">
        <v>2.204622</v>
      </c>
      <c r="E18" s="40">
        <f t="shared" si="0"/>
        <v>1.3</v>
      </c>
      <c r="F18" s="40">
        <f t="shared" si="1"/>
        <v>0.7692307692307692</v>
      </c>
      <c r="G18" s="40">
        <v>1</v>
      </c>
    </row>
    <row r="19" spans="1:7" ht="12.75" customHeight="1">
      <c r="A19" s="41" t="s">
        <v>164</v>
      </c>
      <c r="B19" s="25" t="s">
        <v>30</v>
      </c>
      <c r="C19" s="39">
        <v>2.27076066</v>
      </c>
      <c r="D19" s="39">
        <v>2.204622</v>
      </c>
      <c r="E19" s="40">
        <f t="shared" si="0"/>
        <v>1.03</v>
      </c>
      <c r="F19" s="40">
        <f t="shared" si="1"/>
        <v>0.970873786407767</v>
      </c>
      <c r="G19" s="40">
        <v>1</v>
      </c>
    </row>
    <row r="20" spans="1:7" ht="12.75" customHeight="1">
      <c r="A20" s="41" t="s">
        <v>165</v>
      </c>
      <c r="B20" s="25" t="s">
        <v>682</v>
      </c>
      <c r="C20" s="39">
        <v>2.5573615199999997</v>
      </c>
      <c r="D20" s="39">
        <v>2.204622</v>
      </c>
      <c r="E20" s="40">
        <f t="shared" si="0"/>
        <v>1.16</v>
      </c>
      <c r="F20" s="40">
        <f t="shared" si="1"/>
        <v>0.8620689655172414</v>
      </c>
      <c r="G20" s="40">
        <v>1</v>
      </c>
    </row>
    <row r="21" spans="1:7" ht="12.75" customHeight="1">
      <c r="A21" s="41" t="s">
        <v>205</v>
      </c>
      <c r="B21" s="25" t="s">
        <v>31</v>
      </c>
      <c r="C21" s="39">
        <v>2.5573615199999997</v>
      </c>
      <c r="D21" s="39">
        <v>2.204622</v>
      </c>
      <c r="E21" s="40">
        <f t="shared" si="0"/>
        <v>1.16</v>
      </c>
      <c r="F21" s="40">
        <f t="shared" si="1"/>
        <v>0.8620689655172414</v>
      </c>
      <c r="G21" s="40">
        <v>1</v>
      </c>
    </row>
    <row r="22" spans="1:7" ht="12.75" customHeight="1">
      <c r="A22" s="41">
        <v>1602412000</v>
      </c>
      <c r="B22" s="25" t="s">
        <v>683</v>
      </c>
      <c r="C22" s="39">
        <v>3.21874812</v>
      </c>
      <c r="D22" s="39">
        <v>2.204622</v>
      </c>
      <c r="E22" s="40">
        <f aca="true" t="shared" si="2" ref="E22:E28">C22/D22</f>
        <v>1.46</v>
      </c>
      <c r="F22" s="40">
        <f aca="true" t="shared" si="3" ref="F22:F28">1/E22</f>
        <v>0.684931506849315</v>
      </c>
      <c r="G22" s="40">
        <v>1</v>
      </c>
    </row>
    <row r="23" spans="1:7" ht="12.75" customHeight="1">
      <c r="A23" s="41">
        <v>1602419000</v>
      </c>
      <c r="B23" s="25" t="s">
        <v>684</v>
      </c>
      <c r="C23" s="39">
        <v>2.8660086000000002</v>
      </c>
      <c r="D23" s="39">
        <v>2.204622</v>
      </c>
      <c r="E23" s="40">
        <f t="shared" si="2"/>
        <v>1.3</v>
      </c>
      <c r="F23" s="40">
        <f t="shared" si="3"/>
        <v>0.7692307692307692</v>
      </c>
      <c r="G23" s="40">
        <v>1</v>
      </c>
    </row>
    <row r="24" spans="1:7" ht="12.75" customHeight="1">
      <c r="A24" s="41">
        <v>1602422000</v>
      </c>
      <c r="B24" s="25" t="s">
        <v>685</v>
      </c>
      <c r="C24" s="39">
        <v>3.21874812</v>
      </c>
      <c r="D24" s="39">
        <v>2.204622</v>
      </c>
      <c r="E24" s="40">
        <f t="shared" si="2"/>
        <v>1.46</v>
      </c>
      <c r="F24" s="40">
        <f t="shared" si="3"/>
        <v>0.684931506849315</v>
      </c>
      <c r="G24" s="40">
        <v>1</v>
      </c>
    </row>
    <row r="25" spans="1:7" ht="12.75" customHeight="1">
      <c r="A25" s="41">
        <v>1602424000</v>
      </c>
      <c r="B25" s="25" t="s">
        <v>686</v>
      </c>
      <c r="C25" s="39">
        <v>2.8660086000000002</v>
      </c>
      <c r="D25" s="39">
        <v>2.204622</v>
      </c>
      <c r="E25" s="40">
        <f t="shared" si="2"/>
        <v>1.3</v>
      </c>
      <c r="F25" s="40">
        <f t="shared" si="3"/>
        <v>0.7692307692307692</v>
      </c>
      <c r="G25" s="40">
        <v>1</v>
      </c>
    </row>
    <row r="26" spans="1:7" ht="12.75" customHeight="1">
      <c r="A26" s="41">
        <v>1602492000</v>
      </c>
      <c r="B26" s="25" t="s">
        <v>32</v>
      </c>
      <c r="C26" s="39">
        <v>3.21874812</v>
      </c>
      <c r="D26" s="39">
        <v>2.204622</v>
      </c>
      <c r="E26" s="40">
        <f t="shared" si="2"/>
        <v>1.46</v>
      </c>
      <c r="F26" s="40">
        <f t="shared" si="3"/>
        <v>0.684931506849315</v>
      </c>
      <c r="G26" s="40">
        <v>1</v>
      </c>
    </row>
    <row r="27" spans="1:7" ht="12.75" customHeight="1">
      <c r="A27" s="41">
        <v>1602494000</v>
      </c>
      <c r="B27" s="25" t="s">
        <v>33</v>
      </c>
      <c r="C27" s="39">
        <v>2.5573615199999997</v>
      </c>
      <c r="D27" s="39">
        <v>2.204622</v>
      </c>
      <c r="E27" s="40">
        <f t="shared" si="2"/>
        <v>1.16</v>
      </c>
      <c r="F27" s="40">
        <f t="shared" si="3"/>
        <v>0.8620689655172414</v>
      </c>
      <c r="G27" s="40">
        <v>1</v>
      </c>
    </row>
    <row r="28" spans="1:7" ht="12.75" customHeight="1">
      <c r="A28" s="41">
        <v>1602497000</v>
      </c>
      <c r="B28" s="25" t="s">
        <v>34</v>
      </c>
      <c r="C28" s="39">
        <v>2.5573615199999997</v>
      </c>
      <c r="D28" s="39">
        <v>2.204622</v>
      </c>
      <c r="E28" s="40">
        <f t="shared" si="2"/>
        <v>1.16</v>
      </c>
      <c r="F28" s="40">
        <f t="shared" si="3"/>
        <v>0.8620689655172414</v>
      </c>
      <c r="G28" s="40">
        <v>1</v>
      </c>
    </row>
    <row r="29" spans="1:2" ht="12.75" customHeight="1">
      <c r="A29" s="53"/>
      <c r="B29" s="54"/>
    </row>
    <row r="30" ht="12.75" customHeight="1">
      <c r="A30" s="36" t="s">
        <v>290</v>
      </c>
    </row>
    <row r="31" spans="1:7" ht="12.75" customHeight="1">
      <c r="A31" s="43" t="s">
        <v>206</v>
      </c>
      <c r="B31" s="25" t="s">
        <v>333</v>
      </c>
      <c r="C31" s="38">
        <v>0.17636976000000001</v>
      </c>
      <c r="D31" s="39">
        <v>2.204622</v>
      </c>
      <c r="E31" s="40">
        <f aca="true" t="shared" si="4" ref="E31:E37">C31/D31</f>
        <v>0.08</v>
      </c>
      <c r="F31" s="44">
        <v>0.8620689655172414</v>
      </c>
      <c r="G31" s="44">
        <f aca="true" t="shared" si="5" ref="G31:G37">E31*F31</f>
        <v>0.06896551724137932</v>
      </c>
    </row>
    <row r="32" spans="1:7" ht="12.75" customHeight="1">
      <c r="A32" s="41">
        <v>1601000000</v>
      </c>
      <c r="B32" s="25" t="s">
        <v>35</v>
      </c>
      <c r="C32" s="39">
        <v>1.4550505200000001</v>
      </c>
      <c r="D32" s="39">
        <v>2.204622</v>
      </c>
      <c r="E32" s="40">
        <f t="shared" si="4"/>
        <v>0.66</v>
      </c>
      <c r="F32" s="44">
        <v>0.8620689655172414</v>
      </c>
      <c r="G32" s="44">
        <f t="shared" si="5"/>
        <v>0.5689655172413793</v>
      </c>
    </row>
    <row r="33" spans="1:7" ht="12.75" customHeight="1">
      <c r="A33" s="41">
        <v>1601000090</v>
      </c>
      <c r="B33" s="25" t="s">
        <v>337</v>
      </c>
      <c r="C33" s="39">
        <v>1.4550505200000001</v>
      </c>
      <c r="D33" s="39">
        <v>2.204622</v>
      </c>
      <c r="E33" s="40">
        <f t="shared" si="4"/>
        <v>0.66</v>
      </c>
      <c r="F33" s="44">
        <v>0.8620689655172414</v>
      </c>
      <c r="G33" s="44">
        <f t="shared" si="5"/>
        <v>0.5689655172413793</v>
      </c>
    </row>
    <row r="34" spans="1:7" ht="12.75" customHeight="1">
      <c r="A34" s="43">
        <v>1602100000</v>
      </c>
      <c r="B34" s="49" t="s">
        <v>416</v>
      </c>
      <c r="C34" s="38">
        <v>0.131276421612</v>
      </c>
      <c r="D34" s="38">
        <v>2.204622</v>
      </c>
      <c r="E34" s="44">
        <f t="shared" si="4"/>
        <v>0.059546</v>
      </c>
      <c r="F34" s="44">
        <v>0.8620689655172414</v>
      </c>
      <c r="G34" s="44">
        <f t="shared" si="5"/>
        <v>0.05133275862068966</v>
      </c>
    </row>
    <row r="35" spans="1:7" ht="12.75" customHeight="1">
      <c r="A35" s="43">
        <v>1602100002</v>
      </c>
      <c r="B35" s="49" t="s">
        <v>36</v>
      </c>
      <c r="C35" s="38">
        <v>0.131276421612</v>
      </c>
      <c r="D35" s="38">
        <v>2.204622</v>
      </c>
      <c r="E35" s="44">
        <f t="shared" si="4"/>
        <v>0.059546</v>
      </c>
      <c r="F35" s="44">
        <v>0.8620689655172414</v>
      </c>
      <c r="G35" s="44">
        <f t="shared" si="5"/>
        <v>0.05133275862068966</v>
      </c>
    </row>
    <row r="36" spans="1:7" ht="12.75" customHeight="1">
      <c r="A36" s="43">
        <v>1602900000</v>
      </c>
      <c r="B36" s="49" t="s">
        <v>417</v>
      </c>
      <c r="C36" s="38">
        <v>0.00949089771</v>
      </c>
      <c r="D36" s="38">
        <v>2.204622</v>
      </c>
      <c r="E36" s="44">
        <f t="shared" si="4"/>
        <v>0.004305</v>
      </c>
      <c r="F36" s="44">
        <v>0.8620689655172414</v>
      </c>
      <c r="G36" s="44">
        <f t="shared" si="5"/>
        <v>0.0037112068965517242</v>
      </c>
    </row>
    <row r="37" spans="1:7" ht="12.75" customHeight="1">
      <c r="A37" s="43">
        <v>1602900002</v>
      </c>
      <c r="B37" s="49" t="s">
        <v>37</v>
      </c>
      <c r="C37" s="38">
        <v>0.00949089771</v>
      </c>
      <c r="D37" s="38">
        <v>2.204622</v>
      </c>
      <c r="E37" s="44">
        <f t="shared" si="4"/>
        <v>0.004305</v>
      </c>
      <c r="F37" s="44">
        <v>0.8620689655172414</v>
      </c>
      <c r="G37" s="44">
        <f t="shared" si="5"/>
        <v>0.0037112068965517242</v>
      </c>
    </row>
    <row r="38" spans="1:7" ht="12.75" customHeight="1">
      <c r="A38" s="1"/>
      <c r="B38" s="1"/>
      <c r="C38" s="1"/>
      <c r="D38" s="1"/>
      <c r="E38" s="1"/>
      <c r="F38" s="1"/>
      <c r="G38" s="1"/>
    </row>
    <row r="39" ht="12.75" customHeight="1">
      <c r="A39" s="12" t="s">
        <v>574</v>
      </c>
    </row>
    <row r="40" ht="12.75" customHeight="1">
      <c r="A40" s="12" t="s">
        <v>703</v>
      </c>
    </row>
    <row r="41" ht="12.75" customHeight="1">
      <c r="A41" t="s">
        <v>357</v>
      </c>
    </row>
    <row r="42" ht="12.75" customHeight="1">
      <c r="A42" s="2" t="s">
        <v>575</v>
      </c>
    </row>
    <row r="43" spans="1:7" ht="12.75" customHeight="1">
      <c r="A43" s="115" t="s">
        <v>351</v>
      </c>
      <c r="B43" s="115"/>
      <c r="C43" s="115"/>
      <c r="D43" s="115"/>
      <c r="E43" s="115"/>
      <c r="F43" s="115"/>
      <c r="G43" s="115"/>
    </row>
    <row r="44" spans="1:7" ht="15.75" customHeight="1">
      <c r="A44" s="115"/>
      <c r="B44" s="115"/>
      <c r="C44" s="115"/>
      <c r="D44" s="115"/>
      <c r="E44" s="115"/>
      <c r="F44" s="115"/>
      <c r="G44" s="115"/>
    </row>
    <row r="45" ht="12.75" customHeight="1">
      <c r="A45" t="s">
        <v>229</v>
      </c>
    </row>
    <row r="46" spans="1:2" ht="12.75" customHeight="1">
      <c r="A46" t="s">
        <v>295</v>
      </c>
      <c r="B46" s="2"/>
    </row>
    <row r="47" ht="12.75">
      <c r="A47" s="2" t="s">
        <v>292</v>
      </c>
    </row>
  </sheetData>
  <sheetProtection/>
  <mergeCells count="2">
    <mergeCell ref="D2:G2"/>
    <mergeCell ref="A43:G44"/>
  </mergeCells>
  <printOptions/>
  <pageMargins left="0.5" right="0.5" top="1" bottom="1" header="0.5" footer="0.5"/>
  <pageSetup fitToHeight="1" fitToWidth="1" horizontalDpi="600" verticalDpi="600" orientation="landscape" scale="78" r:id="rId1"/>
</worksheet>
</file>

<file path=xl/worksheets/sheet11.xml><?xml version="1.0" encoding="utf-8"?>
<worksheet xmlns="http://schemas.openxmlformats.org/spreadsheetml/2006/main" xmlns:r="http://schemas.openxmlformats.org/officeDocument/2006/relationships">
  <dimension ref="A1:G69"/>
  <sheetViews>
    <sheetView zoomScalePageLayoutView="0" workbookViewId="0" topLeftCell="A52">
      <selection activeCell="A64" sqref="A64"/>
    </sheetView>
  </sheetViews>
  <sheetFormatPr defaultColWidth="9.140625" defaultRowHeight="12.75"/>
  <cols>
    <col min="1" max="1" width="13.421875" style="0" customWidth="1"/>
    <col min="2" max="2" width="65.7109375" style="0" customWidth="1"/>
    <col min="3" max="3" width="13.00390625" style="0" customWidth="1"/>
    <col min="4" max="7" width="11.7109375" style="0" customWidth="1"/>
  </cols>
  <sheetData>
    <row r="1" ht="12.75">
      <c r="A1" s="3" t="s">
        <v>247</v>
      </c>
    </row>
    <row r="2" spans="3:7" ht="12.75">
      <c r="C2" s="16"/>
      <c r="D2" s="113" t="s">
        <v>235</v>
      </c>
      <c r="E2" s="113"/>
      <c r="F2" s="113"/>
      <c r="G2" s="113"/>
    </row>
    <row r="3" spans="3:7" ht="12.75">
      <c r="C3" s="16"/>
      <c r="D3" s="19" t="s">
        <v>231</v>
      </c>
      <c r="E3" s="19" t="s">
        <v>236</v>
      </c>
      <c r="F3" s="19" t="s">
        <v>286</v>
      </c>
      <c r="G3" s="42" t="s">
        <v>287</v>
      </c>
    </row>
    <row r="4" spans="1:7" ht="12.75">
      <c r="A4" s="2"/>
      <c r="C4" s="8" t="s">
        <v>142</v>
      </c>
      <c r="D4" s="42" t="s">
        <v>232</v>
      </c>
      <c r="E4" s="19" t="s">
        <v>285</v>
      </c>
      <c r="F4" s="19" t="s">
        <v>285</v>
      </c>
      <c r="G4" s="42" t="s">
        <v>233</v>
      </c>
    </row>
    <row r="5" spans="1:7" ht="12.75">
      <c r="A5" s="32" t="s">
        <v>298</v>
      </c>
      <c r="B5" s="22" t="s">
        <v>92</v>
      </c>
      <c r="C5" s="9" t="s">
        <v>141</v>
      </c>
      <c r="D5" s="21" t="s">
        <v>234</v>
      </c>
      <c r="E5" s="21" t="s">
        <v>233</v>
      </c>
      <c r="F5" s="21" t="s">
        <v>236</v>
      </c>
      <c r="G5" s="21" t="s">
        <v>291</v>
      </c>
    </row>
    <row r="6" spans="1:7" ht="12.75">
      <c r="A6" s="33"/>
      <c r="B6" s="16"/>
      <c r="C6" s="4" t="s">
        <v>277</v>
      </c>
      <c r="D6" s="4" t="s">
        <v>278</v>
      </c>
      <c r="E6" s="4" t="s">
        <v>279</v>
      </c>
      <c r="F6" s="4" t="s">
        <v>280</v>
      </c>
      <c r="G6" s="4" t="s">
        <v>281</v>
      </c>
    </row>
    <row r="7" spans="1:6" ht="12.75">
      <c r="A7" s="34" t="s">
        <v>289</v>
      </c>
      <c r="B7" s="16"/>
      <c r="C7" s="16"/>
      <c r="D7" s="15"/>
      <c r="E7" s="15"/>
      <c r="F7" s="15"/>
    </row>
    <row r="8" spans="1:7" ht="12.75">
      <c r="A8" s="37" t="s">
        <v>147</v>
      </c>
      <c r="B8" s="25" t="s">
        <v>49</v>
      </c>
      <c r="C8" s="38">
        <v>2.204622</v>
      </c>
      <c r="D8" s="39">
        <v>2.204622</v>
      </c>
      <c r="E8" s="40">
        <f>C8/D8</f>
        <v>1</v>
      </c>
      <c r="F8" s="40">
        <f>1/E8</f>
        <v>1</v>
      </c>
      <c r="G8" s="7">
        <v>1</v>
      </c>
    </row>
    <row r="9" spans="1:7" ht="12.75">
      <c r="A9" s="37" t="s">
        <v>200</v>
      </c>
      <c r="B9" s="25" t="s">
        <v>687</v>
      </c>
      <c r="C9" s="38">
        <v>2.204622</v>
      </c>
      <c r="D9" s="39">
        <v>2.204622</v>
      </c>
      <c r="E9" s="40">
        <f aca="true" t="shared" si="0" ref="E9:E42">C9/D9</f>
        <v>1</v>
      </c>
      <c r="F9" s="40">
        <f aca="true" t="shared" si="1" ref="F9:F42">1/E9</f>
        <v>1</v>
      </c>
      <c r="G9" s="7">
        <v>1</v>
      </c>
    </row>
    <row r="10" spans="1:7" ht="12.75">
      <c r="A10" s="37" t="s">
        <v>148</v>
      </c>
      <c r="B10" s="25" t="s">
        <v>688</v>
      </c>
      <c r="C10" s="38">
        <v>2.204622</v>
      </c>
      <c r="D10" s="39">
        <v>2.204622</v>
      </c>
      <c r="E10" s="40">
        <f t="shared" si="0"/>
        <v>1</v>
      </c>
      <c r="F10" s="40">
        <f t="shared" si="1"/>
        <v>1</v>
      </c>
      <c r="G10" s="7">
        <v>1</v>
      </c>
    </row>
    <row r="11" spans="1:7" ht="12.75">
      <c r="A11" s="37" t="s">
        <v>149</v>
      </c>
      <c r="B11" s="25" t="s">
        <v>50</v>
      </c>
      <c r="C11" s="38">
        <v>2.204622</v>
      </c>
      <c r="D11" s="39">
        <v>2.204622</v>
      </c>
      <c r="E11" s="40">
        <f t="shared" si="0"/>
        <v>1</v>
      </c>
      <c r="F11" s="40">
        <f t="shared" si="1"/>
        <v>1</v>
      </c>
      <c r="G11" s="7">
        <v>1</v>
      </c>
    </row>
    <row r="12" spans="1:7" ht="26.25">
      <c r="A12" s="37" t="s">
        <v>201</v>
      </c>
      <c r="B12" s="25" t="s">
        <v>309</v>
      </c>
      <c r="C12" s="38">
        <v>2.204622</v>
      </c>
      <c r="D12" s="39">
        <v>2.204622</v>
      </c>
      <c r="E12" s="40">
        <f t="shared" si="0"/>
        <v>1</v>
      </c>
      <c r="F12" s="40">
        <f t="shared" si="1"/>
        <v>1</v>
      </c>
      <c r="G12" s="7">
        <v>1</v>
      </c>
    </row>
    <row r="13" spans="1:7" ht="12.75">
      <c r="A13" s="37" t="s">
        <v>150</v>
      </c>
      <c r="B13" s="25" t="s">
        <v>689</v>
      </c>
      <c r="C13" s="38">
        <v>2.204622</v>
      </c>
      <c r="D13" s="39">
        <v>2.204622</v>
      </c>
      <c r="E13" s="40">
        <f t="shared" si="0"/>
        <v>1</v>
      </c>
      <c r="F13" s="40">
        <f t="shared" si="1"/>
        <v>1</v>
      </c>
      <c r="G13" s="7">
        <v>1</v>
      </c>
    </row>
    <row r="14" spans="1:7" ht="12.75">
      <c r="A14" s="37" t="s">
        <v>151</v>
      </c>
      <c r="B14" s="25" t="s">
        <v>51</v>
      </c>
      <c r="C14" s="38">
        <v>2.204622</v>
      </c>
      <c r="D14" s="39">
        <v>2.204622</v>
      </c>
      <c r="E14" s="40">
        <f t="shared" si="0"/>
        <v>1</v>
      </c>
      <c r="F14" s="40">
        <f t="shared" si="1"/>
        <v>1</v>
      </c>
      <c r="G14" s="7">
        <v>1</v>
      </c>
    </row>
    <row r="15" spans="1:7" ht="12.75">
      <c r="A15" s="37" t="s">
        <v>202</v>
      </c>
      <c r="B15" s="25" t="s">
        <v>65</v>
      </c>
      <c r="C15" s="38">
        <v>2.5573615199999997</v>
      </c>
      <c r="D15" s="39">
        <v>2.204622</v>
      </c>
      <c r="E15" s="40">
        <f t="shared" si="0"/>
        <v>1.16</v>
      </c>
      <c r="F15" s="40">
        <f t="shared" si="1"/>
        <v>0.8620689655172414</v>
      </c>
      <c r="G15" s="7">
        <v>1</v>
      </c>
    </row>
    <row r="16" spans="1:7" ht="12.75">
      <c r="A16" s="37" t="s">
        <v>152</v>
      </c>
      <c r="B16" s="25" t="s">
        <v>66</v>
      </c>
      <c r="C16" s="38">
        <v>2.5573615199999997</v>
      </c>
      <c r="D16" s="39">
        <v>2.204622</v>
      </c>
      <c r="E16" s="40">
        <f t="shared" si="0"/>
        <v>1.16</v>
      </c>
      <c r="F16" s="40">
        <f t="shared" si="1"/>
        <v>0.8620689655172414</v>
      </c>
      <c r="G16" s="7">
        <v>1</v>
      </c>
    </row>
    <row r="17" spans="1:7" ht="12.75">
      <c r="A17" s="37" t="s">
        <v>153</v>
      </c>
      <c r="B17" s="25" t="s">
        <v>67</v>
      </c>
      <c r="C17" s="38">
        <v>2.5573615199999997</v>
      </c>
      <c r="D17" s="39">
        <v>2.204622</v>
      </c>
      <c r="E17" s="40">
        <f t="shared" si="0"/>
        <v>1.16</v>
      </c>
      <c r="F17" s="40">
        <f t="shared" si="1"/>
        <v>0.8620689655172414</v>
      </c>
      <c r="G17" s="7">
        <v>1</v>
      </c>
    </row>
    <row r="18" spans="1:7" ht="12.75">
      <c r="A18" s="37" t="s">
        <v>203</v>
      </c>
      <c r="B18" s="25" t="s">
        <v>68</v>
      </c>
      <c r="C18" s="38">
        <v>2.204622</v>
      </c>
      <c r="D18" s="39">
        <v>2.204622</v>
      </c>
      <c r="E18" s="40">
        <f t="shared" si="0"/>
        <v>1</v>
      </c>
      <c r="F18" s="40">
        <f t="shared" si="1"/>
        <v>1</v>
      </c>
      <c r="G18" s="7">
        <v>1</v>
      </c>
    </row>
    <row r="19" spans="1:7" ht="12.75">
      <c r="A19" s="37" t="s">
        <v>154</v>
      </c>
      <c r="B19" s="25" t="s">
        <v>52</v>
      </c>
      <c r="C19" s="38">
        <v>2.204622</v>
      </c>
      <c r="D19" s="39">
        <v>2.204622</v>
      </c>
      <c r="E19" s="40">
        <f t="shared" si="0"/>
        <v>1</v>
      </c>
      <c r="F19" s="40">
        <f t="shared" si="1"/>
        <v>1</v>
      </c>
      <c r="G19" s="7">
        <v>1</v>
      </c>
    </row>
    <row r="20" spans="1:7" ht="12.75">
      <c r="A20" s="37" t="s">
        <v>155</v>
      </c>
      <c r="B20" s="25" t="s">
        <v>53</v>
      </c>
      <c r="C20" s="38">
        <v>2.204622</v>
      </c>
      <c r="D20" s="39">
        <v>2.204622</v>
      </c>
      <c r="E20" s="40">
        <f t="shared" si="0"/>
        <v>1</v>
      </c>
      <c r="F20" s="40">
        <f t="shared" si="1"/>
        <v>1</v>
      </c>
      <c r="G20" s="7">
        <v>1</v>
      </c>
    </row>
    <row r="21" spans="1:7" ht="12.75">
      <c r="A21" s="37" t="s">
        <v>156</v>
      </c>
      <c r="B21" s="25" t="s">
        <v>69</v>
      </c>
      <c r="C21" s="38">
        <v>2.204622</v>
      </c>
      <c r="D21" s="39">
        <v>2.204622</v>
      </c>
      <c r="E21" s="40">
        <f t="shared" si="0"/>
        <v>1</v>
      </c>
      <c r="F21" s="40">
        <f t="shared" si="1"/>
        <v>1</v>
      </c>
      <c r="G21" s="7">
        <v>1</v>
      </c>
    </row>
    <row r="22" spans="1:7" ht="12.75">
      <c r="A22" s="37" t="s">
        <v>157</v>
      </c>
      <c r="B22" s="25" t="s">
        <v>70</v>
      </c>
      <c r="C22" s="38">
        <v>2.204622</v>
      </c>
      <c r="D22" s="39">
        <v>2.204622</v>
      </c>
      <c r="E22" s="40">
        <f t="shared" si="0"/>
        <v>1</v>
      </c>
      <c r="F22" s="40">
        <f t="shared" si="1"/>
        <v>1</v>
      </c>
      <c r="G22" s="7">
        <v>1</v>
      </c>
    </row>
    <row r="23" spans="1:7" ht="12.75">
      <c r="A23" s="37" t="s">
        <v>158</v>
      </c>
      <c r="B23" s="25" t="s">
        <v>332</v>
      </c>
      <c r="C23" s="38">
        <v>2.204622</v>
      </c>
      <c r="D23" s="39">
        <v>2.204622</v>
      </c>
      <c r="E23" s="40">
        <f t="shared" si="0"/>
        <v>1</v>
      </c>
      <c r="F23" s="40">
        <f t="shared" si="1"/>
        <v>1</v>
      </c>
      <c r="G23" s="7">
        <v>1</v>
      </c>
    </row>
    <row r="24" spans="1:7" ht="12.75">
      <c r="A24" s="37" t="s">
        <v>159</v>
      </c>
      <c r="B24" s="25" t="s">
        <v>71</v>
      </c>
      <c r="C24" s="38">
        <v>2.5573615199999997</v>
      </c>
      <c r="D24" s="39">
        <v>2.204622</v>
      </c>
      <c r="E24" s="40">
        <f t="shared" si="0"/>
        <v>1.16</v>
      </c>
      <c r="F24" s="40">
        <f t="shared" si="1"/>
        <v>0.8620689655172414</v>
      </c>
      <c r="G24" s="7">
        <v>1</v>
      </c>
    </row>
    <row r="25" spans="1:7" ht="12.75">
      <c r="A25" s="37" t="s">
        <v>160</v>
      </c>
      <c r="B25" s="25" t="s">
        <v>72</v>
      </c>
      <c r="C25" s="38">
        <v>2.204622</v>
      </c>
      <c r="D25" s="39">
        <v>2.204622</v>
      </c>
      <c r="E25" s="40">
        <f t="shared" si="0"/>
        <v>1</v>
      </c>
      <c r="F25" s="40">
        <f t="shared" si="1"/>
        <v>1</v>
      </c>
      <c r="G25" s="7">
        <v>1</v>
      </c>
    </row>
    <row r="26" spans="1:7" ht="26.25">
      <c r="A26" s="37" t="s">
        <v>204</v>
      </c>
      <c r="B26" s="25" t="s">
        <v>690</v>
      </c>
      <c r="C26" s="38">
        <v>2.204622</v>
      </c>
      <c r="D26" s="39">
        <v>2.204622</v>
      </c>
      <c r="E26" s="40">
        <f t="shared" si="0"/>
        <v>1</v>
      </c>
      <c r="F26" s="40">
        <f t="shared" si="1"/>
        <v>1</v>
      </c>
      <c r="G26" s="7">
        <v>1</v>
      </c>
    </row>
    <row r="27" spans="1:7" ht="12.75">
      <c r="A27" s="37" t="s">
        <v>162</v>
      </c>
      <c r="B27" s="25" t="s">
        <v>317</v>
      </c>
      <c r="C27" s="38">
        <v>2.204622</v>
      </c>
      <c r="D27" s="39">
        <v>2.204622</v>
      </c>
      <c r="E27" s="40">
        <f t="shared" si="0"/>
        <v>1</v>
      </c>
      <c r="F27" s="40">
        <f t="shared" si="1"/>
        <v>1</v>
      </c>
      <c r="G27" s="7">
        <v>1</v>
      </c>
    </row>
    <row r="28" spans="1:7" ht="12.75">
      <c r="A28" s="37" t="s">
        <v>163</v>
      </c>
      <c r="B28" s="25" t="s">
        <v>318</v>
      </c>
      <c r="C28" s="38">
        <v>2.204622</v>
      </c>
      <c r="D28" s="39">
        <v>2.204622</v>
      </c>
      <c r="E28" s="40">
        <f t="shared" si="0"/>
        <v>1</v>
      </c>
      <c r="F28" s="40">
        <f t="shared" si="1"/>
        <v>1</v>
      </c>
      <c r="G28" s="7">
        <v>1</v>
      </c>
    </row>
    <row r="29" spans="1:7" ht="12.75">
      <c r="A29" s="37" t="s">
        <v>164</v>
      </c>
      <c r="B29" s="25" t="s">
        <v>74</v>
      </c>
      <c r="C29" s="38">
        <v>2.27076066</v>
      </c>
      <c r="D29" s="39">
        <v>2.204622</v>
      </c>
      <c r="E29" s="40">
        <f t="shared" si="0"/>
        <v>1.03</v>
      </c>
      <c r="F29" s="40">
        <f t="shared" si="1"/>
        <v>0.970873786407767</v>
      </c>
      <c r="G29" s="7">
        <v>1</v>
      </c>
    </row>
    <row r="30" spans="1:7" ht="12.75">
      <c r="A30" s="37" t="s">
        <v>165</v>
      </c>
      <c r="B30" s="25" t="s">
        <v>319</v>
      </c>
      <c r="C30" s="38">
        <v>2.5573615199999997</v>
      </c>
      <c r="D30" s="39">
        <v>2.204622</v>
      </c>
      <c r="E30" s="40">
        <f t="shared" si="0"/>
        <v>1.16</v>
      </c>
      <c r="F30" s="40">
        <f t="shared" si="1"/>
        <v>0.8620689655172414</v>
      </c>
      <c r="G30" s="7">
        <v>1</v>
      </c>
    </row>
    <row r="31" spans="1:7" ht="12.75">
      <c r="A31" s="37" t="s">
        <v>205</v>
      </c>
      <c r="B31" s="25" t="s">
        <v>75</v>
      </c>
      <c r="C31" s="38">
        <v>2.5573615199999997</v>
      </c>
      <c r="D31" s="39">
        <v>2.204622</v>
      </c>
      <c r="E31" s="40">
        <f t="shared" si="0"/>
        <v>1.16</v>
      </c>
      <c r="F31" s="40">
        <f t="shared" si="1"/>
        <v>0.8620689655172414</v>
      </c>
      <c r="G31" s="7">
        <v>1</v>
      </c>
    </row>
    <row r="32" spans="1:7" ht="12.75">
      <c r="A32" s="37" t="s">
        <v>166</v>
      </c>
      <c r="B32" s="25" t="s">
        <v>76</v>
      </c>
      <c r="C32" s="38">
        <v>2.5573615199999997</v>
      </c>
      <c r="D32" s="39">
        <v>2.204622</v>
      </c>
      <c r="E32" s="40">
        <f t="shared" si="0"/>
        <v>1.16</v>
      </c>
      <c r="F32" s="40">
        <f t="shared" si="1"/>
        <v>0.8620689655172414</v>
      </c>
      <c r="G32" s="7">
        <v>1</v>
      </c>
    </row>
    <row r="33" spans="1:7" ht="12.75">
      <c r="A33" s="37" t="s">
        <v>167</v>
      </c>
      <c r="B33" s="25" t="s">
        <v>693</v>
      </c>
      <c r="C33" s="38">
        <v>2.5573615199999997</v>
      </c>
      <c r="D33" s="39">
        <v>2.204622</v>
      </c>
      <c r="E33" s="40">
        <f t="shared" si="0"/>
        <v>1.16</v>
      </c>
      <c r="F33" s="40">
        <f t="shared" si="1"/>
        <v>0.8620689655172414</v>
      </c>
      <c r="G33" s="7">
        <v>1</v>
      </c>
    </row>
    <row r="34" spans="1:7" ht="12.75">
      <c r="A34" s="41">
        <v>1601002000</v>
      </c>
      <c r="B34" s="25" t="s">
        <v>77</v>
      </c>
      <c r="C34" s="39">
        <v>3.0274325660754005</v>
      </c>
      <c r="D34" s="39">
        <v>2.204622</v>
      </c>
      <c r="E34" s="40">
        <f t="shared" si="0"/>
        <v>1.3732207</v>
      </c>
      <c r="F34" s="40">
        <f t="shared" si="1"/>
        <v>0.7282150640461508</v>
      </c>
      <c r="G34" s="7">
        <v>1</v>
      </c>
    </row>
    <row r="35" spans="1:7" ht="12.75">
      <c r="A35" s="41">
        <v>1601002010</v>
      </c>
      <c r="B35" s="25" t="s">
        <v>334</v>
      </c>
      <c r="C35" s="38">
        <v>3.0203321400000003</v>
      </c>
      <c r="D35" s="39">
        <v>2.204622</v>
      </c>
      <c r="E35" s="40">
        <f t="shared" si="0"/>
        <v>1.37</v>
      </c>
      <c r="F35" s="40">
        <f t="shared" si="1"/>
        <v>0.7299270072992701</v>
      </c>
      <c r="G35" s="7">
        <v>1</v>
      </c>
    </row>
    <row r="36" spans="1:7" ht="12.75">
      <c r="A36" s="41">
        <v>1601002090</v>
      </c>
      <c r="B36" s="25" t="s">
        <v>694</v>
      </c>
      <c r="C36" s="38">
        <v>3.06442458</v>
      </c>
      <c r="D36" s="39">
        <v>2.204622</v>
      </c>
      <c r="E36" s="40">
        <f t="shared" si="0"/>
        <v>1.39</v>
      </c>
      <c r="F36" s="40">
        <f t="shared" si="1"/>
        <v>0.7194244604316548</v>
      </c>
      <c r="G36" s="7">
        <v>1</v>
      </c>
    </row>
    <row r="37" spans="1:7" ht="12.75">
      <c r="A37" s="41">
        <v>1602412040</v>
      </c>
      <c r="B37" s="25" t="s">
        <v>310</v>
      </c>
      <c r="C37" s="38">
        <v>3.3289792200000003</v>
      </c>
      <c r="D37" s="39">
        <v>2.204622</v>
      </c>
      <c r="E37" s="40">
        <f t="shared" si="0"/>
        <v>1.51</v>
      </c>
      <c r="F37" s="40">
        <f t="shared" si="1"/>
        <v>0.6622516556291391</v>
      </c>
      <c r="G37" s="7">
        <v>1</v>
      </c>
    </row>
    <row r="38" spans="1:7" ht="12.75">
      <c r="A38" s="41">
        <v>1602419000</v>
      </c>
      <c r="B38" s="25" t="s">
        <v>691</v>
      </c>
      <c r="C38" s="38">
        <v>2.204622</v>
      </c>
      <c r="D38" s="39">
        <v>2.204622</v>
      </c>
      <c r="E38" s="40">
        <f t="shared" si="0"/>
        <v>1</v>
      </c>
      <c r="F38" s="40">
        <f t="shared" si="1"/>
        <v>1</v>
      </c>
      <c r="G38" s="7">
        <v>1</v>
      </c>
    </row>
    <row r="39" spans="1:7" ht="12.75">
      <c r="A39" s="41">
        <v>1602422040</v>
      </c>
      <c r="B39" s="25" t="s">
        <v>311</v>
      </c>
      <c r="C39" s="38">
        <v>3.3289792200000003</v>
      </c>
      <c r="D39" s="39">
        <v>2.204622</v>
      </c>
      <c r="E39" s="40">
        <f t="shared" si="0"/>
        <v>1.51</v>
      </c>
      <c r="F39" s="40">
        <f t="shared" si="1"/>
        <v>0.6622516556291391</v>
      </c>
      <c r="G39" s="7">
        <v>1</v>
      </c>
    </row>
    <row r="40" spans="1:7" ht="12.75">
      <c r="A40" s="41">
        <v>1602424000</v>
      </c>
      <c r="B40" s="25" t="s">
        <v>692</v>
      </c>
      <c r="C40" s="38">
        <v>2.204622</v>
      </c>
      <c r="D40" s="39">
        <v>2.204622</v>
      </c>
      <c r="E40" s="40">
        <f t="shared" si="0"/>
        <v>1</v>
      </c>
      <c r="F40" s="40">
        <f t="shared" si="1"/>
        <v>1</v>
      </c>
      <c r="G40" s="7">
        <v>1</v>
      </c>
    </row>
    <row r="41" spans="1:7" ht="12.75">
      <c r="A41" s="41">
        <v>1602492000</v>
      </c>
      <c r="B41" s="25" t="s">
        <v>315</v>
      </c>
      <c r="C41" s="38">
        <v>2.8675524967865997</v>
      </c>
      <c r="D41" s="39">
        <v>2.204622</v>
      </c>
      <c r="E41" s="40">
        <f t="shared" si="0"/>
        <v>1.3007003</v>
      </c>
      <c r="F41" s="40">
        <f t="shared" si="1"/>
        <v>0.7688166136349781</v>
      </c>
      <c r="G41" s="7">
        <v>1</v>
      </c>
    </row>
    <row r="42" spans="1:7" ht="12.75">
      <c r="A42" s="41">
        <v>1602494000</v>
      </c>
      <c r="B42" s="25" t="s">
        <v>316</v>
      </c>
      <c r="C42" s="38">
        <v>2.2946744152961998</v>
      </c>
      <c r="D42" s="39">
        <v>2.204622</v>
      </c>
      <c r="E42" s="40">
        <f t="shared" si="0"/>
        <v>1.0408471</v>
      </c>
      <c r="F42" s="40">
        <f t="shared" si="1"/>
        <v>0.9607559073758288</v>
      </c>
      <c r="G42" s="7">
        <v>1</v>
      </c>
    </row>
    <row r="43" spans="1:6" ht="12.75">
      <c r="A43" s="17"/>
      <c r="B43" s="12"/>
      <c r="C43" s="2"/>
      <c r="E43" s="7"/>
      <c r="F43" s="14"/>
    </row>
    <row r="44" spans="1:6" ht="12.75">
      <c r="A44" s="36" t="s">
        <v>290</v>
      </c>
      <c r="B44" s="12"/>
      <c r="C44" s="2"/>
      <c r="E44" s="7"/>
      <c r="F44" s="14"/>
    </row>
    <row r="45" spans="1:7" ht="12.75">
      <c r="A45" s="35" t="s">
        <v>161</v>
      </c>
      <c r="B45" s="12" t="s">
        <v>73</v>
      </c>
      <c r="C45" s="2">
        <v>0.054142</v>
      </c>
      <c r="D45">
        <v>2.204622</v>
      </c>
      <c r="E45" s="7">
        <f aca="true" t="shared" si="2" ref="E45:E60">C45/D45</f>
        <v>0.024558405023627633</v>
      </c>
      <c r="F45" s="14">
        <v>0.8620689655172414</v>
      </c>
      <c r="G45" s="14">
        <f>E45*F45</f>
        <v>0.0211710388134721</v>
      </c>
    </row>
    <row r="46" spans="1:7" ht="12.75">
      <c r="A46" s="17">
        <v>1601006060</v>
      </c>
      <c r="B46" s="12" t="s">
        <v>335</v>
      </c>
      <c r="C46" s="2">
        <v>1.6975589400000002</v>
      </c>
      <c r="D46">
        <v>2.204622</v>
      </c>
      <c r="E46" s="7">
        <f t="shared" si="2"/>
        <v>0.77</v>
      </c>
      <c r="F46" s="14">
        <v>0.8620689655172414</v>
      </c>
      <c r="G46" s="14">
        <f aca="true" t="shared" si="3" ref="G46:G60">E46*F46</f>
        <v>0.6637931034482759</v>
      </c>
    </row>
    <row r="47" spans="1:7" ht="12.75">
      <c r="A47" s="17">
        <v>1601006080</v>
      </c>
      <c r="B47" s="12" t="s">
        <v>336</v>
      </c>
      <c r="C47" s="2">
        <v>1.6975589400000002</v>
      </c>
      <c r="D47">
        <v>2.204622</v>
      </c>
      <c r="E47" s="7">
        <f t="shared" si="2"/>
        <v>0.77</v>
      </c>
      <c r="F47" s="14">
        <v>0.8620689655172414</v>
      </c>
      <c r="G47" s="14">
        <f t="shared" si="3"/>
        <v>0.6637931034482759</v>
      </c>
    </row>
    <row r="48" spans="1:7" ht="12.75">
      <c r="A48" s="31">
        <v>1602100000</v>
      </c>
      <c r="B48" s="48" t="s">
        <v>418</v>
      </c>
      <c r="C48" s="2">
        <v>0.7952287606956001</v>
      </c>
      <c r="D48" s="2">
        <v>2.204622</v>
      </c>
      <c r="E48" s="14">
        <f t="shared" si="2"/>
        <v>0.3607098</v>
      </c>
      <c r="F48" s="14">
        <v>0.8620689655172414</v>
      </c>
      <c r="G48" s="14">
        <f t="shared" si="3"/>
        <v>0.3109567241379311</v>
      </c>
    </row>
    <row r="49" spans="1:7" ht="26.25">
      <c r="A49" s="43">
        <v>1602101000</v>
      </c>
      <c r="B49" s="49" t="s">
        <v>695</v>
      </c>
      <c r="C49" s="2">
        <v>0.7952287606956001</v>
      </c>
      <c r="D49" s="2">
        <v>2.204622</v>
      </c>
      <c r="E49" s="14">
        <f t="shared" si="2"/>
        <v>0.3607098</v>
      </c>
      <c r="F49" s="14">
        <v>0.8620689655172414</v>
      </c>
      <c r="G49" s="14">
        <f t="shared" si="3"/>
        <v>0.3109567241379311</v>
      </c>
    </row>
    <row r="50" spans="1:7" ht="26.25">
      <c r="A50" s="43">
        <v>1602105060</v>
      </c>
      <c r="B50" s="49" t="s">
        <v>696</v>
      </c>
      <c r="C50" s="2">
        <v>0.7952287606956001</v>
      </c>
      <c r="D50" s="2">
        <v>2.204622</v>
      </c>
      <c r="E50" s="14">
        <f t="shared" si="2"/>
        <v>0.3607098</v>
      </c>
      <c r="F50" s="14">
        <v>0.8620689655172414</v>
      </c>
      <c r="G50" s="14">
        <f t="shared" si="3"/>
        <v>0.3109567241379311</v>
      </c>
    </row>
    <row r="51" spans="1:7" ht="26.25">
      <c r="A51" s="43">
        <v>1602105080</v>
      </c>
      <c r="B51" s="49" t="s">
        <v>419</v>
      </c>
      <c r="C51" s="2">
        <v>0.7952287606956001</v>
      </c>
      <c r="D51" s="2">
        <v>2.204622</v>
      </c>
      <c r="E51" s="14">
        <f t="shared" si="2"/>
        <v>0.3607098</v>
      </c>
      <c r="F51" s="14">
        <v>0.8620689655172414</v>
      </c>
      <c r="G51" s="14">
        <f t="shared" si="3"/>
        <v>0.3109567241379311</v>
      </c>
    </row>
    <row r="52" spans="1:7" ht="12.75">
      <c r="A52" s="17">
        <v>1602204000</v>
      </c>
      <c r="B52" s="12" t="s">
        <v>266</v>
      </c>
      <c r="C52" s="2">
        <v>0.248512708017</v>
      </c>
      <c r="D52">
        <v>2.204622</v>
      </c>
      <c r="E52" s="7">
        <f t="shared" si="2"/>
        <v>0.1127235</v>
      </c>
      <c r="F52" s="14">
        <v>0.8620689655172414</v>
      </c>
      <c r="G52" s="14">
        <f>E52*F52</f>
        <v>0.09717543103448277</v>
      </c>
    </row>
    <row r="53" spans="1:7" ht="12.75">
      <c r="A53" s="17">
        <v>1602412020</v>
      </c>
      <c r="B53" s="12" t="s">
        <v>312</v>
      </c>
      <c r="C53" s="2">
        <v>0.16808346775080002</v>
      </c>
      <c r="D53">
        <v>2.204622</v>
      </c>
      <c r="E53" s="7">
        <f t="shared" si="2"/>
        <v>0.0762414</v>
      </c>
      <c r="F53" s="14">
        <v>0.8620689655172414</v>
      </c>
      <c r="G53" s="14">
        <f t="shared" si="3"/>
        <v>0.06572534482758621</v>
      </c>
    </row>
    <row r="54" spans="1:7" ht="12.75">
      <c r="A54" s="17">
        <v>1602422020</v>
      </c>
      <c r="B54" s="12" t="s">
        <v>313</v>
      </c>
      <c r="C54" s="2">
        <v>0.16808346775080002</v>
      </c>
      <c r="D54">
        <v>2.204622</v>
      </c>
      <c r="E54" s="7">
        <f t="shared" si="2"/>
        <v>0.0762414</v>
      </c>
      <c r="F54" s="14">
        <v>0.8620689655172414</v>
      </c>
      <c r="G54" s="14">
        <f t="shared" si="3"/>
        <v>0.06572534482758621</v>
      </c>
    </row>
    <row r="55" spans="1:7" ht="12.75">
      <c r="A55" s="17">
        <v>1602491000</v>
      </c>
      <c r="B55" s="12" t="s">
        <v>314</v>
      </c>
      <c r="C55" s="2">
        <v>0.47656321694100007</v>
      </c>
      <c r="D55">
        <v>2.204622</v>
      </c>
      <c r="E55" s="7">
        <f t="shared" si="2"/>
        <v>0.2161655</v>
      </c>
      <c r="F55" s="14">
        <v>0.8620689655172414</v>
      </c>
      <c r="G55" s="14">
        <f t="shared" si="3"/>
        <v>0.18634956896551727</v>
      </c>
    </row>
    <row r="56" spans="1:7" ht="12.75">
      <c r="A56" s="17">
        <v>1602496000</v>
      </c>
      <c r="B56" s="12" t="s">
        <v>267</v>
      </c>
      <c r="C56" s="2">
        <v>0.1893033954252</v>
      </c>
      <c r="D56">
        <v>2.204622</v>
      </c>
      <c r="E56" s="7">
        <f t="shared" si="2"/>
        <v>0.0858666</v>
      </c>
      <c r="F56" s="14">
        <v>0.8620689655172414</v>
      </c>
      <c r="G56" s="14">
        <f t="shared" si="3"/>
        <v>0.07402293103448276</v>
      </c>
    </row>
    <row r="57" spans="1:7" ht="12.75">
      <c r="A57" s="31">
        <v>1602909060</v>
      </c>
      <c r="B57" s="48" t="s">
        <v>697</v>
      </c>
      <c r="C57" s="2">
        <v>0.009972387154800002</v>
      </c>
      <c r="D57" s="2">
        <v>2.204622</v>
      </c>
      <c r="E57" s="14">
        <f t="shared" si="2"/>
        <v>0.0045234</v>
      </c>
      <c r="F57" s="14">
        <v>0.8620689655172414</v>
      </c>
      <c r="G57" s="14">
        <f t="shared" si="3"/>
        <v>0.0038994827586206903</v>
      </c>
    </row>
    <row r="58" spans="1:7" ht="26.25">
      <c r="A58" s="31">
        <v>1602909160</v>
      </c>
      <c r="B58" s="49" t="s">
        <v>420</v>
      </c>
      <c r="C58" s="2">
        <v>0.009972387154800002</v>
      </c>
      <c r="D58" s="2">
        <v>2.204622</v>
      </c>
      <c r="E58" s="14">
        <f t="shared" si="2"/>
        <v>0.0045234</v>
      </c>
      <c r="F58" s="14">
        <v>0.8620689655172414</v>
      </c>
      <c r="G58" s="14">
        <f t="shared" si="3"/>
        <v>0.0038994827586206903</v>
      </c>
    </row>
    <row r="59" spans="1:7" ht="12.75">
      <c r="A59" s="31">
        <v>1602909080</v>
      </c>
      <c r="B59" s="48" t="s">
        <v>422</v>
      </c>
      <c r="C59" s="2">
        <v>0.009972387154800002</v>
      </c>
      <c r="D59" s="2">
        <v>2.204622</v>
      </c>
      <c r="E59" s="14">
        <f t="shared" si="2"/>
        <v>0.0045234</v>
      </c>
      <c r="F59" s="14">
        <v>0.8620689655172414</v>
      </c>
      <c r="G59" s="14">
        <f t="shared" si="3"/>
        <v>0.0038994827586206903</v>
      </c>
    </row>
    <row r="60" spans="1:7" ht="26.25">
      <c r="A60" s="31">
        <v>1602909180</v>
      </c>
      <c r="B60" s="49" t="s">
        <v>421</v>
      </c>
      <c r="C60" s="2">
        <v>0.009972387154800002</v>
      </c>
      <c r="D60" s="2">
        <v>2.204622</v>
      </c>
      <c r="E60" s="14">
        <f t="shared" si="2"/>
        <v>0.0045234</v>
      </c>
      <c r="F60" s="14">
        <v>0.8620689655172414</v>
      </c>
      <c r="G60" s="14">
        <f t="shared" si="3"/>
        <v>0.0038994827586206903</v>
      </c>
    </row>
    <row r="61" spans="1:7" ht="12.75">
      <c r="A61" s="1"/>
      <c r="B61" s="1"/>
      <c r="C61" s="1"/>
      <c r="D61" s="1"/>
      <c r="E61" s="1"/>
      <c r="F61" s="1"/>
      <c r="G61" s="1"/>
    </row>
    <row r="62" ht="12.75">
      <c r="A62" t="s">
        <v>574</v>
      </c>
    </row>
    <row r="63" ht="12.75">
      <c r="A63" t="s">
        <v>299</v>
      </c>
    </row>
    <row r="64" ht="12.75">
      <c r="A64" s="107" t="s">
        <v>702</v>
      </c>
    </row>
    <row r="65" ht="12.75">
      <c r="A65" t="s">
        <v>357</v>
      </c>
    </row>
    <row r="66" ht="12.75">
      <c r="A66" s="2" t="s">
        <v>575</v>
      </c>
    </row>
    <row r="67" ht="12.75">
      <c r="A67" t="s">
        <v>229</v>
      </c>
    </row>
    <row r="68" ht="12.75">
      <c r="A68" t="s">
        <v>295</v>
      </c>
    </row>
    <row r="69" ht="12.75">
      <c r="A69" s="2" t="s">
        <v>292</v>
      </c>
    </row>
  </sheetData>
  <sheetProtection/>
  <mergeCells count="1">
    <mergeCell ref="D2:G2"/>
  </mergeCells>
  <printOptions/>
  <pageMargins left="0.75" right="0.75" top="0.5" bottom="0.5" header="0.5" footer="0.5"/>
  <pageSetup horizontalDpi="600" verticalDpi="600" orientation="landscape" scale="71" r:id="rId1"/>
</worksheet>
</file>

<file path=xl/worksheets/sheet12.xml><?xml version="1.0" encoding="utf-8"?>
<worksheet xmlns="http://schemas.openxmlformats.org/spreadsheetml/2006/main" xmlns:r="http://schemas.openxmlformats.org/officeDocument/2006/relationships">
  <dimension ref="A1:D24"/>
  <sheetViews>
    <sheetView zoomScalePageLayoutView="0" workbookViewId="0" topLeftCell="A13">
      <selection activeCell="B23" sqref="B23"/>
    </sheetView>
  </sheetViews>
  <sheetFormatPr defaultColWidth="9.140625" defaultRowHeight="12.75"/>
  <cols>
    <col min="1" max="1" width="12.7109375" style="0" customWidth="1"/>
    <col min="2" max="2" width="100.7109375" style="0" customWidth="1"/>
    <col min="3" max="3" width="15.28125" style="0" customWidth="1"/>
  </cols>
  <sheetData>
    <row r="1" ht="12.75">
      <c r="A1" s="3" t="s">
        <v>248</v>
      </c>
    </row>
    <row r="2" ht="12.75">
      <c r="B2" s="23"/>
    </row>
    <row r="3" spans="1:3" ht="12.75">
      <c r="A3" s="22" t="s">
        <v>522</v>
      </c>
      <c r="B3" s="22" t="s">
        <v>92</v>
      </c>
      <c r="C3" s="24" t="s">
        <v>306</v>
      </c>
    </row>
    <row r="4" spans="1:3" ht="26.25">
      <c r="A4" s="28" t="s">
        <v>207</v>
      </c>
      <c r="B4" s="49" t="s">
        <v>330</v>
      </c>
      <c r="C4" s="26">
        <v>2.204622</v>
      </c>
    </row>
    <row r="5" spans="1:3" ht="26.25">
      <c r="A5" s="28" t="s">
        <v>208</v>
      </c>
      <c r="B5" s="49" t="s">
        <v>331</v>
      </c>
      <c r="C5" s="26">
        <v>2.204622</v>
      </c>
    </row>
    <row r="6" spans="1:3" ht="12.75">
      <c r="A6" s="28" t="s">
        <v>209</v>
      </c>
      <c r="B6" s="49" t="s">
        <v>78</v>
      </c>
      <c r="C6" s="26">
        <v>2.204622</v>
      </c>
    </row>
    <row r="7" spans="1:3" ht="12.75">
      <c r="A7" s="29" t="s">
        <v>230</v>
      </c>
      <c r="B7" s="49" t="s">
        <v>79</v>
      </c>
      <c r="C7" s="26">
        <v>2.204622</v>
      </c>
    </row>
    <row r="8" spans="1:3" ht="12.75">
      <c r="A8" s="28" t="s">
        <v>210</v>
      </c>
      <c r="B8" s="49" t="s">
        <v>80</v>
      </c>
      <c r="C8" s="26">
        <v>2.204622</v>
      </c>
    </row>
    <row r="9" spans="1:3" ht="12.75">
      <c r="A9" s="28" t="s">
        <v>211</v>
      </c>
      <c r="B9" s="49" t="s">
        <v>81</v>
      </c>
      <c r="C9" s="26">
        <v>2.204622</v>
      </c>
    </row>
    <row r="10" spans="1:3" ht="26.25">
      <c r="A10" s="28" t="s">
        <v>212</v>
      </c>
      <c r="B10" s="49" t="s">
        <v>324</v>
      </c>
      <c r="C10" s="26">
        <v>2.204622</v>
      </c>
    </row>
    <row r="11" spans="1:3" ht="12.75">
      <c r="A11" s="28" t="s">
        <v>213</v>
      </c>
      <c r="B11" s="49" t="s">
        <v>82</v>
      </c>
      <c r="C11" s="26">
        <v>2.204622</v>
      </c>
    </row>
    <row r="12" spans="1:3" ht="12.75">
      <c r="A12" s="28" t="s">
        <v>214</v>
      </c>
      <c r="B12" s="49" t="s">
        <v>83</v>
      </c>
      <c r="C12" s="26">
        <v>2.204622</v>
      </c>
    </row>
    <row r="13" spans="1:4" ht="12.75">
      <c r="A13" s="30">
        <v>1601000000</v>
      </c>
      <c r="B13" s="49" t="s">
        <v>35</v>
      </c>
      <c r="C13" s="27">
        <v>2.204622</v>
      </c>
      <c r="D13" s="2"/>
    </row>
    <row r="14" spans="1:3" ht="26.25">
      <c r="A14" s="28">
        <v>1601000010</v>
      </c>
      <c r="B14" s="49" t="s">
        <v>325</v>
      </c>
      <c r="C14" s="26">
        <v>2.204622</v>
      </c>
    </row>
    <row r="15" spans="1:3" ht="12.75">
      <c r="A15" s="28">
        <v>1602320035</v>
      </c>
      <c r="B15" s="49" t="s">
        <v>326</v>
      </c>
      <c r="C15" s="26">
        <v>2.204622</v>
      </c>
    </row>
    <row r="16" spans="1:4" ht="12.75">
      <c r="A16" s="30">
        <v>1602320040</v>
      </c>
      <c r="B16" s="49" t="s">
        <v>327</v>
      </c>
      <c r="C16" s="27">
        <v>2.204622</v>
      </c>
      <c r="D16" s="2"/>
    </row>
    <row r="17" spans="1:3" ht="12.75">
      <c r="A17" s="28">
        <v>1602320050</v>
      </c>
      <c r="B17" s="49" t="s">
        <v>328</v>
      </c>
      <c r="C17" s="26">
        <v>2.204622</v>
      </c>
    </row>
    <row r="18" spans="1:3" ht="12.75">
      <c r="A18" s="28">
        <v>1602320090</v>
      </c>
      <c r="B18" s="49" t="s">
        <v>329</v>
      </c>
      <c r="C18" s="26">
        <v>2.204622</v>
      </c>
    </row>
    <row r="19" spans="1:3" ht="12.75">
      <c r="A19" s="1"/>
      <c r="B19" s="1"/>
      <c r="C19" s="1"/>
    </row>
    <row r="20" ht="12.75">
      <c r="A20" t="s">
        <v>284</v>
      </c>
    </row>
    <row r="21" ht="12.75">
      <c r="A21" s="107" t="s">
        <v>703</v>
      </c>
    </row>
    <row r="22" ht="12.75">
      <c r="A22" t="s">
        <v>307</v>
      </c>
    </row>
    <row r="23" ht="12.75">
      <c r="A23" t="s">
        <v>350</v>
      </c>
    </row>
    <row r="24" ht="12.75">
      <c r="A24" t="s">
        <v>229</v>
      </c>
    </row>
  </sheetData>
  <sheetProtection/>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B10"/>
  <sheetViews>
    <sheetView zoomScalePageLayoutView="0" workbookViewId="0" topLeftCell="B1">
      <selection activeCell="B17" sqref="B17"/>
    </sheetView>
  </sheetViews>
  <sheetFormatPr defaultColWidth="9.140625" defaultRowHeight="12.75"/>
  <cols>
    <col min="1" max="1" width="12.7109375" style="0" customWidth="1"/>
    <col min="2" max="2" width="100.7109375" style="0" customWidth="1"/>
  </cols>
  <sheetData>
    <row r="1" ht="12.75">
      <c r="A1" s="3" t="s">
        <v>563</v>
      </c>
    </row>
    <row r="2" ht="12.75">
      <c r="B2" s="23"/>
    </row>
    <row r="3" spans="1:2" ht="12.75">
      <c r="A3" s="22" t="s">
        <v>522</v>
      </c>
      <c r="B3" s="22" t="s">
        <v>92</v>
      </c>
    </row>
    <row r="4" spans="1:2" ht="14.25">
      <c r="A4" s="106" t="s">
        <v>564</v>
      </c>
      <c r="B4" s="49" t="s">
        <v>568</v>
      </c>
    </row>
    <row r="5" spans="1:2" ht="14.25">
      <c r="A5" s="106" t="s">
        <v>565</v>
      </c>
      <c r="B5" s="49" t="s">
        <v>570</v>
      </c>
    </row>
    <row r="6" spans="1:2" ht="14.25">
      <c r="A6" s="106" t="s">
        <v>566</v>
      </c>
      <c r="B6" s="49" t="s">
        <v>571</v>
      </c>
    </row>
    <row r="7" spans="1:2" ht="14.25">
      <c r="A7" s="106" t="s">
        <v>567</v>
      </c>
      <c r="B7" s="49" t="s">
        <v>569</v>
      </c>
    </row>
    <row r="8" spans="1:2" ht="12.75">
      <c r="A8" s="1"/>
      <c r="B8" s="1"/>
    </row>
    <row r="9" ht="12.75">
      <c r="A9" t="s">
        <v>284</v>
      </c>
    </row>
    <row r="10" ht="12.75">
      <c r="A10" t="s">
        <v>229</v>
      </c>
    </row>
  </sheetData>
  <sheetProtection/>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A1:B10"/>
  <sheetViews>
    <sheetView zoomScalePageLayoutView="0" workbookViewId="0" topLeftCell="B1">
      <selection activeCell="B17" sqref="B17"/>
    </sheetView>
  </sheetViews>
  <sheetFormatPr defaultColWidth="9.140625" defaultRowHeight="12.75"/>
  <cols>
    <col min="1" max="1" width="12.7109375" style="0" customWidth="1"/>
    <col min="2" max="2" width="100.7109375" style="0" customWidth="1"/>
  </cols>
  <sheetData>
    <row r="1" ht="12.75">
      <c r="A1" s="3" t="s">
        <v>562</v>
      </c>
    </row>
    <row r="2" ht="12.75">
      <c r="B2" s="23"/>
    </row>
    <row r="3" spans="1:2" ht="12.75">
      <c r="A3" s="22" t="s">
        <v>522</v>
      </c>
      <c r="B3" s="22" t="s">
        <v>92</v>
      </c>
    </row>
    <row r="4" spans="1:2" ht="14.25">
      <c r="A4" s="106" t="s">
        <v>564</v>
      </c>
      <c r="B4" s="49" t="s">
        <v>568</v>
      </c>
    </row>
    <row r="5" spans="1:2" ht="14.25">
      <c r="A5" s="106" t="s">
        <v>565</v>
      </c>
      <c r="B5" s="49" t="s">
        <v>570</v>
      </c>
    </row>
    <row r="6" spans="1:2" ht="14.25">
      <c r="A6" s="106" t="s">
        <v>566</v>
      </c>
      <c r="B6" s="49" t="s">
        <v>571</v>
      </c>
    </row>
    <row r="7" spans="1:2" ht="14.25">
      <c r="A7" s="106" t="s">
        <v>567</v>
      </c>
      <c r="B7" s="49" t="s">
        <v>569</v>
      </c>
    </row>
    <row r="8" spans="1:2" ht="12.75">
      <c r="A8" s="1"/>
      <c r="B8" s="1"/>
    </row>
    <row r="9" ht="12.75">
      <c r="A9" t="s">
        <v>284</v>
      </c>
    </row>
    <row r="10" ht="12.75">
      <c r="A10" t="s">
        <v>229</v>
      </c>
    </row>
  </sheetData>
  <sheetProtection/>
  <printOptions/>
  <pageMargins left="0.7" right="0.7" top="0.75" bottom="0.75" header="0.3" footer="0.3"/>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D31"/>
  <sheetViews>
    <sheetView zoomScalePageLayoutView="0" workbookViewId="0" topLeftCell="A4">
      <selection activeCell="A27" sqref="A27"/>
    </sheetView>
  </sheetViews>
  <sheetFormatPr defaultColWidth="9.140625" defaultRowHeight="12.75"/>
  <cols>
    <col min="1" max="1" width="12.7109375" style="0" customWidth="1"/>
    <col min="2" max="2" width="100.7109375" style="0" customWidth="1"/>
    <col min="3" max="3" width="15.28125" style="0" customWidth="1"/>
  </cols>
  <sheetData>
    <row r="1" ht="12.75">
      <c r="A1" s="3" t="s">
        <v>249</v>
      </c>
    </row>
    <row r="2" ht="12.75">
      <c r="B2" s="23"/>
    </row>
    <row r="3" spans="1:3" ht="12.75">
      <c r="A3" s="22" t="s">
        <v>522</v>
      </c>
      <c r="B3" s="22" t="s">
        <v>92</v>
      </c>
      <c r="C3" s="24" t="s">
        <v>306</v>
      </c>
    </row>
    <row r="4" spans="1:3" ht="12.75">
      <c r="A4" s="31" t="s">
        <v>215</v>
      </c>
      <c r="B4" s="12" t="s">
        <v>18</v>
      </c>
      <c r="C4" s="5">
        <v>2.204622</v>
      </c>
    </row>
    <row r="5" spans="1:3" ht="12.75">
      <c r="A5" s="31" t="s">
        <v>216</v>
      </c>
      <c r="B5" s="12" t="s">
        <v>19</v>
      </c>
      <c r="C5" s="6">
        <v>2.204622</v>
      </c>
    </row>
    <row r="6" spans="1:3" ht="12.75">
      <c r="A6" s="31" t="s">
        <v>217</v>
      </c>
      <c r="B6" s="12" t="s">
        <v>84</v>
      </c>
      <c r="C6" s="6">
        <v>2.204622</v>
      </c>
    </row>
    <row r="7" spans="1:3" ht="12.75">
      <c r="A7" s="31" t="s">
        <v>218</v>
      </c>
      <c r="B7" s="12" t="s">
        <v>85</v>
      </c>
      <c r="C7" s="6">
        <v>2.204622</v>
      </c>
    </row>
    <row r="8" spans="1:3" ht="12.75">
      <c r="A8" s="31" t="s">
        <v>219</v>
      </c>
      <c r="B8" s="12" t="s">
        <v>86</v>
      </c>
      <c r="C8" s="6">
        <v>2.204622</v>
      </c>
    </row>
    <row r="9" spans="1:3" ht="12.75">
      <c r="A9" s="47" t="s">
        <v>220</v>
      </c>
      <c r="B9" s="48" t="s">
        <v>87</v>
      </c>
      <c r="C9" s="6">
        <v>2.204622</v>
      </c>
    </row>
    <row r="10" spans="1:3" ht="12.75">
      <c r="A10" s="31" t="s">
        <v>221</v>
      </c>
      <c r="B10" s="12" t="s">
        <v>88</v>
      </c>
      <c r="C10" s="6">
        <v>2.204622</v>
      </c>
    </row>
    <row r="11" spans="1:3" ht="12.75">
      <c r="A11" s="31" t="s">
        <v>222</v>
      </c>
      <c r="B11" s="12" t="s">
        <v>89</v>
      </c>
      <c r="C11" s="6">
        <v>2.204622</v>
      </c>
    </row>
    <row r="12" spans="1:3" ht="12.75">
      <c r="A12" s="31" t="s">
        <v>223</v>
      </c>
      <c r="B12" s="12" t="s">
        <v>572</v>
      </c>
      <c r="C12" s="6">
        <v>2.204622</v>
      </c>
    </row>
    <row r="13" spans="1:3" ht="12.75">
      <c r="A13" s="31" t="s">
        <v>224</v>
      </c>
      <c r="B13" s="12" t="s">
        <v>308</v>
      </c>
      <c r="C13" s="6">
        <v>2.204622</v>
      </c>
    </row>
    <row r="14" spans="1:3" ht="12.75">
      <c r="A14" s="31" t="s">
        <v>225</v>
      </c>
      <c r="B14" s="12" t="s">
        <v>90</v>
      </c>
      <c r="C14" s="6">
        <v>2.204622</v>
      </c>
    </row>
    <row r="15" spans="1:3" ht="12.75">
      <c r="A15" s="31" t="s">
        <v>226</v>
      </c>
      <c r="B15" s="12" t="s">
        <v>91</v>
      </c>
      <c r="C15" s="6">
        <v>2.204622</v>
      </c>
    </row>
    <row r="16" spans="1:3" ht="12.75">
      <c r="A16" s="31" t="s">
        <v>227</v>
      </c>
      <c r="B16" s="12" t="s">
        <v>20</v>
      </c>
      <c r="C16" s="6">
        <v>2.204622</v>
      </c>
    </row>
    <row r="17" spans="1:3" ht="12.75">
      <c r="A17" s="31" t="s">
        <v>228</v>
      </c>
      <c r="B17" s="12" t="s">
        <v>21</v>
      </c>
      <c r="C17" s="6">
        <v>2.204622</v>
      </c>
    </row>
    <row r="18" spans="1:4" ht="12.75">
      <c r="A18" s="31">
        <v>1601000000</v>
      </c>
      <c r="B18" s="12" t="s">
        <v>35</v>
      </c>
      <c r="C18" s="5">
        <v>2.204622</v>
      </c>
      <c r="D18" s="2"/>
    </row>
    <row r="19" spans="1:3" ht="12.75">
      <c r="A19" s="31">
        <v>1601000020</v>
      </c>
      <c r="B19" s="12" t="s">
        <v>320</v>
      </c>
      <c r="C19" s="6">
        <v>2.204622</v>
      </c>
    </row>
    <row r="20" spans="1:3" ht="12.75">
      <c r="A20" s="31">
        <v>1602310020</v>
      </c>
      <c r="B20" s="12" t="s">
        <v>22</v>
      </c>
      <c r="C20" s="6">
        <v>2.204622</v>
      </c>
    </row>
    <row r="21" spans="1:3" ht="12.75">
      <c r="A21" s="31">
        <v>1602310030</v>
      </c>
      <c r="B21" s="48" t="s">
        <v>321</v>
      </c>
      <c r="C21" s="6">
        <v>2.204622</v>
      </c>
    </row>
    <row r="22" spans="1:4" ht="12.75">
      <c r="A22" s="31">
        <v>1602310040</v>
      </c>
      <c r="B22" s="48" t="s">
        <v>23</v>
      </c>
      <c r="C22" s="5">
        <v>2.204622</v>
      </c>
      <c r="D22" s="2"/>
    </row>
    <row r="23" spans="1:3" ht="12.75">
      <c r="A23" s="31">
        <v>1602310050</v>
      </c>
      <c r="B23" s="48" t="s">
        <v>322</v>
      </c>
      <c r="C23" s="6">
        <v>2.204622</v>
      </c>
    </row>
    <row r="24" spans="1:3" ht="12.75">
      <c r="A24" s="31">
        <v>1602310090</v>
      </c>
      <c r="B24" s="48" t="s">
        <v>323</v>
      </c>
      <c r="C24" s="6">
        <v>2.204622</v>
      </c>
    </row>
    <row r="25" spans="1:3" ht="12.75">
      <c r="A25" s="1"/>
      <c r="B25" s="1"/>
      <c r="C25" s="1"/>
    </row>
    <row r="26" ht="12.75">
      <c r="A26" t="s">
        <v>284</v>
      </c>
    </row>
    <row r="27" ht="12.75">
      <c r="A27" s="107" t="s">
        <v>703</v>
      </c>
    </row>
    <row r="28" ht="12.75">
      <c r="A28" t="s">
        <v>307</v>
      </c>
    </row>
    <row r="29" ht="12.75">
      <c r="A29" t="s">
        <v>350</v>
      </c>
    </row>
    <row r="30" ht="12.75">
      <c r="A30" t="s">
        <v>302</v>
      </c>
    </row>
    <row r="31" ht="12.75">
      <c r="A31" t="s">
        <v>229</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29"/>
  <sheetViews>
    <sheetView zoomScalePageLayoutView="0" workbookViewId="0" topLeftCell="A1">
      <selection activeCell="A27" sqref="A27"/>
    </sheetView>
  </sheetViews>
  <sheetFormatPr defaultColWidth="9.140625" defaultRowHeight="12.75"/>
  <cols>
    <col min="1" max="1" width="15.7109375" style="0" customWidth="1"/>
    <col min="2" max="2" width="43.8515625" style="0" customWidth="1"/>
    <col min="3" max="6" width="12.7109375" style="0" customWidth="1"/>
  </cols>
  <sheetData>
    <row r="1" spans="1:6" ht="12.75">
      <c r="A1" s="73" t="s">
        <v>523</v>
      </c>
      <c r="B1" s="74"/>
      <c r="C1" s="74"/>
      <c r="D1" s="74"/>
      <c r="E1" s="74"/>
      <c r="F1" s="74"/>
    </row>
    <row r="2" spans="1:6" ht="12.75">
      <c r="A2" s="75"/>
      <c r="B2" s="63"/>
      <c r="C2" s="74"/>
      <c r="D2" s="116" t="s">
        <v>235</v>
      </c>
      <c r="E2" s="116"/>
      <c r="F2" s="116"/>
    </row>
    <row r="3" spans="1:6" ht="12.75">
      <c r="A3" s="75"/>
      <c r="B3" s="63"/>
      <c r="C3" s="74"/>
      <c r="D3" s="42" t="s">
        <v>231</v>
      </c>
      <c r="E3" s="42" t="s">
        <v>524</v>
      </c>
      <c r="F3" s="42" t="s">
        <v>525</v>
      </c>
    </row>
    <row r="4" spans="1:6" s="2" customFormat="1" ht="12.75">
      <c r="A4" s="75"/>
      <c r="B4" s="63"/>
      <c r="C4" s="76" t="s">
        <v>142</v>
      </c>
      <c r="D4" s="42" t="s">
        <v>232</v>
      </c>
      <c r="E4" s="42" t="s">
        <v>526</v>
      </c>
      <c r="F4" s="42" t="s">
        <v>527</v>
      </c>
    </row>
    <row r="5" spans="1:6" s="2" customFormat="1" ht="12.75">
      <c r="A5" s="77" t="s">
        <v>528</v>
      </c>
      <c r="B5" s="60" t="s">
        <v>92</v>
      </c>
      <c r="C5" s="78" t="s">
        <v>141</v>
      </c>
      <c r="D5" s="21" t="s">
        <v>234</v>
      </c>
      <c r="E5" s="21" t="s">
        <v>529</v>
      </c>
      <c r="F5" s="21" t="s">
        <v>530</v>
      </c>
    </row>
    <row r="6" spans="1:6" s="2" customFormat="1" ht="12.75">
      <c r="A6" s="79"/>
      <c r="B6" s="74"/>
      <c r="C6" s="76" t="s">
        <v>277</v>
      </c>
      <c r="D6" s="76" t="s">
        <v>278</v>
      </c>
      <c r="E6" s="76" t="s">
        <v>279</v>
      </c>
      <c r="F6" s="76" t="s">
        <v>280</v>
      </c>
    </row>
    <row r="7" spans="1:6" s="2" customFormat="1" ht="12.75">
      <c r="A7" s="80" t="s">
        <v>531</v>
      </c>
      <c r="B7" s="74"/>
      <c r="C7" s="74"/>
      <c r="D7" s="74"/>
      <c r="E7" s="74"/>
      <c r="F7" s="74"/>
    </row>
    <row r="8" spans="1:6" s="2" customFormat="1" ht="12.75">
      <c r="A8" s="80">
        <v>407110000</v>
      </c>
      <c r="B8" s="74" t="s">
        <v>532</v>
      </c>
      <c r="C8" s="76" t="s">
        <v>533</v>
      </c>
      <c r="D8" s="76" t="s">
        <v>533</v>
      </c>
      <c r="E8" s="76" t="s">
        <v>533</v>
      </c>
      <c r="F8" s="76" t="s">
        <v>533</v>
      </c>
    </row>
    <row r="9" spans="1:6" ht="12.75">
      <c r="A9" s="80">
        <v>407210000</v>
      </c>
      <c r="B9" s="74" t="s">
        <v>534</v>
      </c>
      <c r="C9" s="76" t="s">
        <v>533</v>
      </c>
      <c r="D9" s="76" t="s">
        <v>533</v>
      </c>
      <c r="E9" s="76" t="s">
        <v>533</v>
      </c>
      <c r="F9" s="76" t="s">
        <v>533</v>
      </c>
    </row>
    <row r="10" spans="1:6" ht="12.75">
      <c r="A10" s="80">
        <v>407900000</v>
      </c>
      <c r="B10" s="74" t="s">
        <v>535</v>
      </c>
      <c r="C10" s="76" t="s">
        <v>533</v>
      </c>
      <c r="D10" s="76" t="s">
        <v>533</v>
      </c>
      <c r="E10" s="76" t="s">
        <v>533</v>
      </c>
      <c r="F10" s="76" t="s">
        <v>533</v>
      </c>
    </row>
    <row r="11" spans="1:6" ht="12.75">
      <c r="A11" s="80">
        <v>407000020</v>
      </c>
      <c r="B11" s="74" t="s">
        <v>536</v>
      </c>
      <c r="C11" s="76" t="s">
        <v>533</v>
      </c>
      <c r="D11" s="76" t="s">
        <v>533</v>
      </c>
      <c r="E11" s="76" t="s">
        <v>533</v>
      </c>
      <c r="F11" s="76" t="s">
        <v>533</v>
      </c>
    </row>
    <row r="12" spans="1:6" ht="12.75">
      <c r="A12" s="80">
        <v>407000040</v>
      </c>
      <c r="B12" s="74" t="s">
        <v>537</v>
      </c>
      <c r="C12" s="76" t="s">
        <v>533</v>
      </c>
      <c r="D12" s="76" t="s">
        <v>533</v>
      </c>
      <c r="E12" s="76" t="s">
        <v>533</v>
      </c>
      <c r="F12" s="76" t="s">
        <v>533</v>
      </c>
    </row>
    <row r="13" spans="1:6" ht="12.75">
      <c r="A13" s="80"/>
      <c r="B13" s="74"/>
      <c r="C13" s="74"/>
      <c r="D13" s="74"/>
      <c r="E13" s="74"/>
      <c r="F13" s="74"/>
    </row>
    <row r="14" spans="1:6" ht="12.75">
      <c r="A14" s="80" t="s">
        <v>538</v>
      </c>
      <c r="B14" s="74"/>
      <c r="C14" s="74"/>
      <c r="D14" s="74"/>
      <c r="E14" s="74"/>
      <c r="F14" s="74"/>
    </row>
    <row r="15" spans="1:6" ht="12.75">
      <c r="A15" s="80">
        <v>408110000</v>
      </c>
      <c r="B15" s="74" t="s">
        <v>539</v>
      </c>
      <c r="C15" s="81">
        <v>3.687203839536</v>
      </c>
      <c r="D15" s="74">
        <v>2.204622</v>
      </c>
      <c r="E15" s="74">
        <v>0.7743</v>
      </c>
      <c r="F15" s="81">
        <v>2.16</v>
      </c>
    </row>
    <row r="16" spans="1:6" ht="12.75">
      <c r="A16" s="80">
        <v>408190000</v>
      </c>
      <c r="B16" s="74" t="s">
        <v>540</v>
      </c>
      <c r="C16" s="81">
        <v>1.7070388146</v>
      </c>
      <c r="D16" s="74">
        <v>2.204622</v>
      </c>
      <c r="E16" s="74">
        <v>0.7743</v>
      </c>
      <c r="F16" s="74">
        <v>1</v>
      </c>
    </row>
    <row r="17" spans="1:6" ht="12.75">
      <c r="A17" s="80">
        <v>408910000</v>
      </c>
      <c r="B17" s="74" t="s">
        <v>541</v>
      </c>
      <c r="C17" s="81">
        <v>6.8281552584</v>
      </c>
      <c r="D17" s="74">
        <v>2.204622</v>
      </c>
      <c r="E17" s="74">
        <v>0.7743</v>
      </c>
      <c r="F17" s="81">
        <v>4</v>
      </c>
    </row>
    <row r="18" spans="1:6" ht="12.75">
      <c r="A18" s="80">
        <v>408990000</v>
      </c>
      <c r="B18" s="74" t="s">
        <v>542</v>
      </c>
      <c r="C18" s="81">
        <v>1.7070388146</v>
      </c>
      <c r="D18" s="74">
        <v>2.204622</v>
      </c>
      <c r="E18" s="74">
        <v>0.7743</v>
      </c>
      <c r="F18" s="74">
        <v>1</v>
      </c>
    </row>
    <row r="19" spans="1:6" ht="12.75">
      <c r="A19" s="80">
        <v>3502110000</v>
      </c>
      <c r="B19" s="74" t="s">
        <v>543</v>
      </c>
      <c r="C19" s="81">
        <v>13.673380904945999</v>
      </c>
      <c r="D19" s="74">
        <v>2.204622</v>
      </c>
      <c r="E19" s="74">
        <v>0.7743</v>
      </c>
      <c r="F19" s="74">
        <v>8.01</v>
      </c>
    </row>
    <row r="20" spans="1:6" ht="12.75">
      <c r="A20" s="80">
        <v>3502190000</v>
      </c>
      <c r="B20" s="74" t="s">
        <v>544</v>
      </c>
      <c r="C20" s="81">
        <v>1.7070388146</v>
      </c>
      <c r="D20" s="74">
        <v>2.204622</v>
      </c>
      <c r="E20" s="74">
        <v>0.7743</v>
      </c>
      <c r="F20" s="74">
        <v>1</v>
      </c>
    </row>
    <row r="21" spans="1:6" ht="12.75">
      <c r="A21" s="80">
        <v>3502101000</v>
      </c>
      <c r="B21" s="74" t="s">
        <v>545</v>
      </c>
      <c r="C21" s="81">
        <v>13.673380904945999</v>
      </c>
      <c r="D21" s="74">
        <v>2.204622</v>
      </c>
      <c r="E21" s="74">
        <v>0.7743</v>
      </c>
      <c r="F21" s="74">
        <v>8.01</v>
      </c>
    </row>
    <row r="22" spans="1:6" ht="13.5" thickBot="1">
      <c r="A22" s="82">
        <v>3502105000</v>
      </c>
      <c r="B22" s="83" t="s">
        <v>546</v>
      </c>
      <c r="C22" s="84">
        <v>1.7070388146</v>
      </c>
      <c r="D22" s="83">
        <v>2.204622</v>
      </c>
      <c r="E22" s="83">
        <v>0.7743</v>
      </c>
      <c r="F22" s="83">
        <v>1</v>
      </c>
    </row>
    <row r="23" spans="1:6" ht="12.75">
      <c r="A23" s="74"/>
      <c r="B23" s="80"/>
      <c r="C23" s="74"/>
      <c r="D23" s="74"/>
      <c r="E23" s="74"/>
      <c r="F23" s="74"/>
    </row>
    <row r="24" spans="1:6" ht="12.75">
      <c r="A24" s="74" t="s">
        <v>284</v>
      </c>
      <c r="B24" s="74"/>
      <c r="C24" s="74"/>
      <c r="D24" s="74"/>
      <c r="E24" s="74"/>
      <c r="F24" s="74"/>
    </row>
    <row r="25" spans="1:6" ht="12.75">
      <c r="A25" s="74" t="s">
        <v>547</v>
      </c>
      <c r="B25" s="74"/>
      <c r="C25" s="74"/>
      <c r="D25" s="74"/>
      <c r="E25" s="74"/>
      <c r="F25" s="74"/>
    </row>
    <row r="26" spans="1:6" ht="12.75">
      <c r="A26" s="63" t="s">
        <v>548</v>
      </c>
      <c r="B26" s="74"/>
      <c r="C26" s="74"/>
      <c r="D26" s="74"/>
      <c r="E26" s="74"/>
      <c r="F26" s="74"/>
    </row>
    <row r="27" spans="1:6" ht="12.75">
      <c r="A27" s="74" t="s">
        <v>704</v>
      </c>
      <c r="B27" s="74"/>
      <c r="C27" s="74"/>
      <c r="D27" s="74"/>
      <c r="E27" s="74"/>
      <c r="F27" s="74"/>
    </row>
    <row r="28" spans="1:6" ht="12.75">
      <c r="A28" s="86" t="s">
        <v>573</v>
      </c>
      <c r="B28" s="85"/>
      <c r="C28" s="85"/>
      <c r="D28" s="85"/>
      <c r="E28" s="85"/>
      <c r="F28" s="85"/>
    </row>
    <row r="29" spans="1:6" ht="12.75">
      <c r="A29" s="74" t="s">
        <v>229</v>
      </c>
      <c r="B29" s="85"/>
      <c r="C29" s="85"/>
      <c r="D29" s="85"/>
      <c r="E29" s="85"/>
      <c r="F29" s="85"/>
    </row>
  </sheetData>
  <sheetProtection/>
  <mergeCells count="1">
    <mergeCell ref="D2:F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30"/>
  <sheetViews>
    <sheetView zoomScalePageLayoutView="0" workbookViewId="0" topLeftCell="A1">
      <selection activeCell="J9" sqref="J9"/>
    </sheetView>
  </sheetViews>
  <sheetFormatPr defaultColWidth="9.140625" defaultRowHeight="12.75"/>
  <cols>
    <col min="1" max="1" width="15.7109375" style="0" customWidth="1"/>
    <col min="2" max="2" width="52.140625" style="0" customWidth="1"/>
    <col min="3" max="6" width="12.7109375" style="0" customWidth="1"/>
  </cols>
  <sheetData>
    <row r="1" spans="1:6" ht="12.75">
      <c r="A1" s="36" t="s">
        <v>549</v>
      </c>
      <c r="B1" s="86"/>
      <c r="C1" s="86"/>
      <c r="D1" s="86"/>
      <c r="E1" s="86"/>
      <c r="F1" s="86"/>
    </row>
    <row r="2" spans="1:6" ht="12.75">
      <c r="A2" s="18"/>
      <c r="B2" s="12"/>
      <c r="C2" s="87"/>
      <c r="D2" s="113" t="s">
        <v>235</v>
      </c>
      <c r="E2" s="113"/>
      <c r="F2" s="113"/>
    </row>
    <row r="3" spans="1:6" ht="12.75">
      <c r="A3" s="18"/>
      <c r="B3" s="12"/>
      <c r="C3" s="87"/>
      <c r="D3" s="19" t="s">
        <v>231</v>
      </c>
      <c r="E3" s="19" t="s">
        <v>524</v>
      </c>
      <c r="F3" s="19" t="s">
        <v>525</v>
      </c>
    </row>
    <row r="4" spans="1:6" ht="12.75">
      <c r="A4" s="18"/>
      <c r="B4" s="12"/>
      <c r="C4" s="88" t="s">
        <v>142</v>
      </c>
      <c r="D4" s="42" t="s">
        <v>232</v>
      </c>
      <c r="E4" s="19" t="s">
        <v>526</v>
      </c>
      <c r="F4" s="19" t="s">
        <v>527</v>
      </c>
    </row>
    <row r="5" spans="1:6" ht="12.75">
      <c r="A5" s="32" t="s">
        <v>298</v>
      </c>
      <c r="B5" s="22" t="s">
        <v>92</v>
      </c>
      <c r="C5" s="89" t="s">
        <v>141</v>
      </c>
      <c r="D5" s="21" t="s">
        <v>234</v>
      </c>
      <c r="E5" s="21" t="s">
        <v>529</v>
      </c>
      <c r="F5" s="21" t="s">
        <v>530</v>
      </c>
    </row>
    <row r="6" spans="1:6" ht="12.75">
      <c r="A6" s="90"/>
      <c r="B6" s="87"/>
      <c r="C6" s="91" t="s">
        <v>277</v>
      </c>
      <c r="D6" s="91" t="s">
        <v>278</v>
      </c>
      <c r="E6" s="91" t="s">
        <v>279</v>
      </c>
      <c r="F6" s="91" t="s">
        <v>280</v>
      </c>
    </row>
    <row r="7" spans="1:6" ht="12.75">
      <c r="A7" s="92" t="s">
        <v>531</v>
      </c>
      <c r="B7" s="93"/>
      <c r="C7" s="86"/>
      <c r="D7" s="93"/>
      <c r="E7" s="93"/>
      <c r="F7" s="93"/>
    </row>
    <row r="8" spans="1:6" ht="12.75">
      <c r="A8" s="92">
        <v>407210030</v>
      </c>
      <c r="B8" s="93" t="s">
        <v>550</v>
      </c>
      <c r="C8" s="94" t="s">
        <v>533</v>
      </c>
      <c r="D8" s="94" t="s">
        <v>533</v>
      </c>
      <c r="E8" s="94" t="s">
        <v>533</v>
      </c>
      <c r="F8" s="94" t="s">
        <v>533</v>
      </c>
    </row>
    <row r="9" spans="1:6" ht="12.75">
      <c r="A9" s="92">
        <v>407210090</v>
      </c>
      <c r="B9" s="93" t="s">
        <v>551</v>
      </c>
      <c r="C9" s="94" t="s">
        <v>533</v>
      </c>
      <c r="D9" s="94" t="s">
        <v>533</v>
      </c>
      <c r="E9" s="94" t="s">
        <v>533</v>
      </c>
      <c r="F9" s="94" t="s">
        <v>533</v>
      </c>
    </row>
    <row r="10" spans="1:6" ht="12.75">
      <c r="A10" s="92">
        <v>407900000</v>
      </c>
      <c r="B10" s="93" t="s">
        <v>535</v>
      </c>
      <c r="C10" s="94" t="s">
        <v>533</v>
      </c>
      <c r="D10" s="94" t="s">
        <v>533</v>
      </c>
      <c r="E10" s="94" t="s">
        <v>533</v>
      </c>
      <c r="F10" s="94" t="s">
        <v>533</v>
      </c>
    </row>
    <row r="11" spans="1:6" ht="12.75">
      <c r="A11" s="92">
        <v>407000030</v>
      </c>
      <c r="B11" s="93" t="s">
        <v>552</v>
      </c>
      <c r="C11" s="94" t="s">
        <v>533</v>
      </c>
      <c r="D11" s="94" t="s">
        <v>533</v>
      </c>
      <c r="E11" s="94" t="s">
        <v>533</v>
      </c>
      <c r="F11" s="94" t="s">
        <v>533</v>
      </c>
    </row>
    <row r="12" spans="1:6" ht="12.75">
      <c r="A12" s="92">
        <v>407000040</v>
      </c>
      <c r="B12" s="93" t="s">
        <v>553</v>
      </c>
      <c r="C12" s="94" t="s">
        <v>533</v>
      </c>
      <c r="D12" s="94" t="s">
        <v>533</v>
      </c>
      <c r="E12" s="94" t="s">
        <v>533</v>
      </c>
      <c r="F12" s="94" t="s">
        <v>533</v>
      </c>
    </row>
    <row r="13" spans="1:6" ht="12.75">
      <c r="A13" s="92">
        <v>407000090</v>
      </c>
      <c r="B13" s="93" t="s">
        <v>553</v>
      </c>
      <c r="C13" s="94" t="s">
        <v>533</v>
      </c>
      <c r="D13" s="94" t="s">
        <v>533</v>
      </c>
      <c r="E13" s="94" t="s">
        <v>533</v>
      </c>
      <c r="F13" s="94" t="s">
        <v>533</v>
      </c>
    </row>
    <row r="14" spans="1:6" ht="12.75">
      <c r="A14" s="92"/>
      <c r="B14" s="93"/>
      <c r="C14" s="86"/>
      <c r="D14" s="93"/>
      <c r="E14" s="93"/>
      <c r="F14" s="93"/>
    </row>
    <row r="15" spans="1:6" ht="12.75">
      <c r="A15" s="92" t="s">
        <v>538</v>
      </c>
      <c r="B15" s="93"/>
      <c r="C15" s="86"/>
      <c r="D15" s="93"/>
      <c r="E15" s="93"/>
      <c r="F15" s="93"/>
    </row>
    <row r="16" spans="1:6" ht="12.75">
      <c r="A16" s="92">
        <v>408110000</v>
      </c>
      <c r="B16" s="93" t="s">
        <v>554</v>
      </c>
      <c r="C16" s="95">
        <v>3.687203839536</v>
      </c>
      <c r="D16" s="93">
        <v>2.204622</v>
      </c>
      <c r="E16" s="86">
        <v>0.7743</v>
      </c>
      <c r="F16" s="96">
        <v>2.16</v>
      </c>
    </row>
    <row r="17" spans="1:6" ht="12.75">
      <c r="A17" s="92">
        <v>408190000</v>
      </c>
      <c r="B17" s="93" t="s">
        <v>705</v>
      </c>
      <c r="C17" s="95">
        <v>1.7070388146</v>
      </c>
      <c r="D17" s="93">
        <v>2.204622</v>
      </c>
      <c r="E17" s="86">
        <v>0.7743</v>
      </c>
      <c r="F17" s="97">
        <v>1</v>
      </c>
    </row>
    <row r="18" spans="1:6" ht="12.75">
      <c r="A18" s="92">
        <v>408910000</v>
      </c>
      <c r="B18" s="93" t="s">
        <v>555</v>
      </c>
      <c r="C18" s="95">
        <v>6.8281552584</v>
      </c>
      <c r="D18" s="93">
        <v>2.204622</v>
      </c>
      <c r="E18" s="86">
        <v>0.7743</v>
      </c>
      <c r="F18" s="98">
        <v>4</v>
      </c>
    </row>
    <row r="19" spans="1:6" ht="12.75">
      <c r="A19" s="92">
        <v>408990000</v>
      </c>
      <c r="B19" s="93" t="s">
        <v>706</v>
      </c>
      <c r="C19" s="95">
        <v>1.7070388146</v>
      </c>
      <c r="D19" s="93">
        <v>2.204622</v>
      </c>
      <c r="E19" s="86">
        <v>0.7743</v>
      </c>
      <c r="F19" s="97">
        <v>1</v>
      </c>
    </row>
    <row r="20" spans="1:6" ht="12.75">
      <c r="A20" s="92">
        <v>3502101000</v>
      </c>
      <c r="B20" s="93" t="s">
        <v>556</v>
      </c>
      <c r="C20" s="95">
        <v>13.673380904945999</v>
      </c>
      <c r="D20" s="93">
        <v>2.204622</v>
      </c>
      <c r="E20" s="86">
        <v>0.7743</v>
      </c>
      <c r="F20" s="98">
        <v>8.01</v>
      </c>
    </row>
    <row r="21" spans="1:6" ht="12.75">
      <c r="A21" s="92">
        <v>3502105000</v>
      </c>
      <c r="B21" s="93" t="s">
        <v>557</v>
      </c>
      <c r="C21" s="95">
        <v>1.7070388146</v>
      </c>
      <c r="D21" s="93">
        <v>2.204622</v>
      </c>
      <c r="E21" s="86">
        <v>0.7743</v>
      </c>
      <c r="F21" s="99">
        <v>1</v>
      </c>
    </row>
    <row r="22" spans="1:6" ht="12.75">
      <c r="A22" s="92">
        <v>3502110000</v>
      </c>
      <c r="B22" s="93" t="s">
        <v>543</v>
      </c>
      <c r="C22" s="95">
        <v>13.673380904945999</v>
      </c>
      <c r="D22" s="93">
        <v>2.204622</v>
      </c>
      <c r="E22" s="86">
        <v>0.7743</v>
      </c>
      <c r="F22" s="98">
        <v>8.01</v>
      </c>
    </row>
    <row r="23" spans="1:6" ht="13.5" thickBot="1">
      <c r="A23" s="100">
        <v>3502190000</v>
      </c>
      <c r="B23" s="101" t="s">
        <v>558</v>
      </c>
      <c r="C23" s="102">
        <v>1.7070388146</v>
      </c>
      <c r="D23" s="101">
        <v>2.204622</v>
      </c>
      <c r="E23" s="103">
        <v>0.7743</v>
      </c>
      <c r="F23" s="104">
        <v>1</v>
      </c>
    </row>
    <row r="24" spans="1:6" ht="12.75">
      <c r="A24" s="93"/>
      <c r="B24" s="92"/>
      <c r="C24" s="93"/>
      <c r="D24" s="93"/>
      <c r="E24" s="93"/>
      <c r="F24" s="93"/>
    </row>
    <row r="25" spans="1:6" ht="12.75">
      <c r="A25" s="86" t="s">
        <v>284</v>
      </c>
      <c r="B25" s="86"/>
      <c r="C25" s="86"/>
      <c r="D25" s="86"/>
      <c r="E25" s="86"/>
      <c r="F25" s="86"/>
    </row>
    <row r="26" spans="1:6" ht="12.75">
      <c r="A26" s="86" t="s">
        <v>559</v>
      </c>
      <c r="B26" s="86"/>
      <c r="C26" s="86"/>
      <c r="D26" s="86"/>
      <c r="E26" s="86"/>
      <c r="F26" s="86"/>
    </row>
    <row r="27" spans="1:6" ht="12.75">
      <c r="A27" s="12" t="s">
        <v>548</v>
      </c>
      <c r="B27" s="86"/>
      <c r="C27" s="86"/>
      <c r="D27" s="86"/>
      <c r="E27" s="86"/>
      <c r="F27" s="86"/>
    </row>
    <row r="28" spans="1:6" ht="12.75">
      <c r="A28" s="86" t="s">
        <v>704</v>
      </c>
      <c r="B28" s="86"/>
      <c r="C28" s="86"/>
      <c r="D28" s="86"/>
      <c r="E28" s="86"/>
      <c r="F28" s="86"/>
    </row>
    <row r="29" spans="1:6" ht="12.75">
      <c r="A29" s="86" t="s">
        <v>573</v>
      </c>
      <c r="B29" s="86"/>
      <c r="C29" s="86"/>
      <c r="D29" s="86"/>
      <c r="E29" s="86"/>
      <c r="F29" s="86"/>
    </row>
    <row r="30" spans="1:6" ht="12.75">
      <c r="A30" s="86" t="s">
        <v>229</v>
      </c>
      <c r="B30" s="86"/>
      <c r="C30" s="86"/>
      <c r="D30" s="86"/>
      <c r="E30" s="86"/>
      <c r="F30" s="86"/>
    </row>
  </sheetData>
  <sheetProtection/>
  <mergeCells count="1">
    <mergeCell ref="D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selection activeCell="B33" sqref="B33"/>
    </sheetView>
  </sheetViews>
  <sheetFormatPr defaultColWidth="9.140625" defaultRowHeight="12.75"/>
  <cols>
    <col min="1" max="1" width="12.7109375" style="0" customWidth="1"/>
    <col min="2" max="2" width="60.7109375" style="0" customWidth="1"/>
  </cols>
  <sheetData>
    <row r="1" ht="12.75">
      <c r="A1" s="3" t="s">
        <v>238</v>
      </c>
    </row>
    <row r="3" spans="1:2" ht="12.75">
      <c r="A3" s="22" t="s">
        <v>522</v>
      </c>
      <c r="B3" s="22" t="s">
        <v>92</v>
      </c>
    </row>
    <row r="4" spans="1:2" s="2" customFormat="1" ht="12.75">
      <c r="A4" s="57" t="s">
        <v>495</v>
      </c>
      <c r="B4" s="48" t="s">
        <v>394</v>
      </c>
    </row>
    <row r="5" spans="1:2" s="2" customFormat="1" ht="12.75">
      <c r="A5" s="58" t="s">
        <v>361</v>
      </c>
      <c r="B5" s="48" t="s">
        <v>300</v>
      </c>
    </row>
    <row r="6" spans="1:2" s="2" customFormat="1" ht="12.75">
      <c r="A6" s="57" t="s">
        <v>496</v>
      </c>
      <c r="B6" s="48" t="s">
        <v>395</v>
      </c>
    </row>
    <row r="7" spans="1:2" s="2" customFormat="1" ht="12.75">
      <c r="A7" s="58" t="s">
        <v>362</v>
      </c>
      <c r="B7" s="48" t="s">
        <v>301</v>
      </c>
    </row>
    <row r="8" spans="1:2" s="2" customFormat="1" ht="12.75">
      <c r="A8" s="57" t="s">
        <v>497</v>
      </c>
      <c r="B8" s="48" t="s">
        <v>396</v>
      </c>
    </row>
    <row r="9" spans="1:2" s="2" customFormat="1" ht="12.75">
      <c r="A9" s="58" t="s">
        <v>363</v>
      </c>
      <c r="B9" s="55" t="s">
        <v>365</v>
      </c>
    </row>
    <row r="10" spans="1:2" s="2" customFormat="1" ht="12.75">
      <c r="A10" s="58" t="s">
        <v>364</v>
      </c>
      <c r="B10" s="55" t="s">
        <v>366</v>
      </c>
    </row>
    <row r="11" spans="1:2" s="2" customFormat="1" ht="12.75">
      <c r="A11" s="57" t="s">
        <v>498</v>
      </c>
      <c r="B11" s="48" t="s">
        <v>397</v>
      </c>
    </row>
    <row r="12" spans="1:2" s="2" customFormat="1" ht="12.75">
      <c r="A12" s="57" t="s">
        <v>499</v>
      </c>
      <c r="B12" s="48" t="s">
        <v>398</v>
      </c>
    </row>
    <row r="13" spans="1:2" s="2" customFormat="1" ht="12.75">
      <c r="A13" s="58" t="s">
        <v>367</v>
      </c>
      <c r="B13" s="55" t="s">
        <v>369</v>
      </c>
    </row>
    <row r="14" spans="1:2" s="2" customFormat="1" ht="12.75">
      <c r="A14" s="59" t="s">
        <v>368</v>
      </c>
      <c r="B14" s="56" t="s">
        <v>303</v>
      </c>
    </row>
    <row r="15" spans="1:2" s="2" customFormat="1" ht="12.75">
      <c r="A15" s="71"/>
      <c r="B15" s="72"/>
    </row>
    <row r="16" ht="12.75">
      <c r="A16" s="17" t="s">
        <v>574</v>
      </c>
    </row>
    <row r="17" ht="12.75">
      <c r="A17" s="17" t="s">
        <v>229</v>
      </c>
    </row>
    <row r="18" ht="12.75">
      <c r="A18" t="s">
        <v>575</v>
      </c>
    </row>
    <row r="19" ht="12.75">
      <c r="A19" t="s">
        <v>297</v>
      </c>
    </row>
    <row r="20" ht="12.75">
      <c r="A20" t="s">
        <v>701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54"/>
  <sheetViews>
    <sheetView showGridLines="0" zoomScalePageLayoutView="0" workbookViewId="0" topLeftCell="A1">
      <selection activeCell="A54" sqref="A54"/>
    </sheetView>
  </sheetViews>
  <sheetFormatPr defaultColWidth="9.140625" defaultRowHeight="12.75"/>
  <cols>
    <col min="1" max="1" width="12.7109375" style="0" customWidth="1"/>
    <col min="2" max="2" width="74.00390625" style="0" customWidth="1"/>
  </cols>
  <sheetData>
    <row r="1" ht="12.75">
      <c r="A1" s="3" t="s">
        <v>239</v>
      </c>
    </row>
    <row r="3" spans="1:2" ht="12.75">
      <c r="A3" s="22" t="s">
        <v>298</v>
      </c>
      <c r="B3" s="22" t="s">
        <v>92</v>
      </c>
    </row>
    <row r="4" spans="1:2" s="2" customFormat="1" ht="12.75">
      <c r="A4" s="57" t="s">
        <v>495</v>
      </c>
      <c r="B4" s="48" t="s">
        <v>399</v>
      </c>
    </row>
    <row r="5" spans="1:2" s="2" customFormat="1" ht="12.75">
      <c r="A5" s="61" t="s">
        <v>361</v>
      </c>
      <c r="B5" s="48" t="s">
        <v>304</v>
      </c>
    </row>
    <row r="6" spans="1:2" s="2" customFormat="1" ht="12.75">
      <c r="A6" s="57" t="s">
        <v>496</v>
      </c>
      <c r="B6" s="48" t="s">
        <v>400</v>
      </c>
    </row>
    <row r="7" spans="1:2" s="2" customFormat="1" ht="12.75">
      <c r="A7" s="70" t="s">
        <v>362</v>
      </c>
      <c r="B7" s="48" t="s">
        <v>305</v>
      </c>
    </row>
    <row r="8" spans="1:2" s="2" customFormat="1" ht="12.75">
      <c r="A8" s="57" t="s">
        <v>497</v>
      </c>
      <c r="B8" s="48" t="s">
        <v>401</v>
      </c>
    </row>
    <row r="9" spans="1:2" s="2" customFormat="1" ht="12.75">
      <c r="A9" s="61" t="s">
        <v>363</v>
      </c>
      <c r="B9" s="48" t="s">
        <v>576</v>
      </c>
    </row>
    <row r="10" spans="1:2" s="2" customFormat="1" ht="12.75">
      <c r="A10" s="57" t="s">
        <v>498</v>
      </c>
      <c r="B10" s="48" t="s">
        <v>402</v>
      </c>
    </row>
    <row r="11" spans="1:2" s="2" customFormat="1" ht="12.75">
      <c r="A11" s="61" t="s">
        <v>364</v>
      </c>
      <c r="B11" s="48" t="s">
        <v>577</v>
      </c>
    </row>
    <row r="12" spans="1:2" s="2" customFormat="1" ht="12.75">
      <c r="A12" s="57" t="s">
        <v>521</v>
      </c>
      <c r="B12" s="48" t="s">
        <v>578</v>
      </c>
    </row>
    <row r="13" spans="1:2" s="2" customFormat="1" ht="12.75">
      <c r="A13" s="57" t="s">
        <v>520</v>
      </c>
      <c r="B13" s="48" t="s">
        <v>403</v>
      </c>
    </row>
    <row r="14" spans="1:2" s="2" customFormat="1" ht="12.75">
      <c r="A14" s="61" t="s">
        <v>370</v>
      </c>
      <c r="B14" s="48" t="s">
        <v>579</v>
      </c>
    </row>
    <row r="15" spans="1:2" s="2" customFormat="1" ht="12.75">
      <c r="A15" s="57" t="s">
        <v>519</v>
      </c>
      <c r="B15" s="48" t="s">
        <v>580</v>
      </c>
    </row>
    <row r="16" spans="1:2" s="2" customFormat="1" ht="12.75">
      <c r="A16" s="61" t="s">
        <v>371</v>
      </c>
      <c r="B16" s="48" t="s">
        <v>581</v>
      </c>
    </row>
    <row r="17" spans="1:2" s="2" customFormat="1" ht="12.75">
      <c r="A17" s="57" t="s">
        <v>518</v>
      </c>
      <c r="B17" s="48" t="s">
        <v>250</v>
      </c>
    </row>
    <row r="18" spans="1:2" s="2" customFormat="1" ht="12.75">
      <c r="A18" s="57" t="s">
        <v>517</v>
      </c>
      <c r="B18" s="48" t="s">
        <v>404</v>
      </c>
    </row>
    <row r="19" spans="1:2" s="2" customFormat="1" ht="12.75">
      <c r="A19" s="61" t="s">
        <v>372</v>
      </c>
      <c r="B19" s="48" t="s">
        <v>373</v>
      </c>
    </row>
    <row r="20" spans="1:2" s="2" customFormat="1" ht="12.75">
      <c r="A20" s="57" t="s">
        <v>516</v>
      </c>
      <c r="B20" s="48" t="s">
        <v>405</v>
      </c>
    </row>
    <row r="21" spans="1:2" s="2" customFormat="1" ht="12.75">
      <c r="A21" s="61" t="s">
        <v>374</v>
      </c>
      <c r="B21" s="48" t="s">
        <v>375</v>
      </c>
    </row>
    <row r="22" spans="1:2" s="2" customFormat="1" ht="12.75">
      <c r="A22" s="57" t="s">
        <v>515</v>
      </c>
      <c r="B22" s="48" t="s">
        <v>582</v>
      </c>
    </row>
    <row r="23" spans="1:2" s="2" customFormat="1" ht="12.75">
      <c r="A23" s="57" t="s">
        <v>514</v>
      </c>
      <c r="B23" s="48" t="s">
        <v>406</v>
      </c>
    </row>
    <row r="24" spans="1:2" s="2" customFormat="1" ht="12.75">
      <c r="A24" s="61" t="s">
        <v>376</v>
      </c>
      <c r="B24" s="48" t="s">
        <v>377</v>
      </c>
    </row>
    <row r="25" spans="1:2" s="2" customFormat="1" ht="12.75">
      <c r="A25" s="57" t="s">
        <v>513</v>
      </c>
      <c r="B25" s="48" t="s">
        <v>407</v>
      </c>
    </row>
    <row r="26" spans="1:2" s="2" customFormat="1" ht="12.75">
      <c r="A26" s="61" t="s">
        <v>378</v>
      </c>
      <c r="B26" s="48" t="s">
        <v>379</v>
      </c>
    </row>
    <row r="27" spans="1:2" s="2" customFormat="1" ht="12.75">
      <c r="A27" s="57" t="s">
        <v>512</v>
      </c>
      <c r="B27" s="48" t="s">
        <v>583</v>
      </c>
    </row>
    <row r="28" spans="1:2" s="2" customFormat="1" ht="12.75">
      <c r="A28" s="57" t="s">
        <v>511</v>
      </c>
      <c r="B28" s="48" t="s">
        <v>251</v>
      </c>
    </row>
    <row r="29" spans="1:2" s="2" customFormat="1" ht="12.75">
      <c r="A29" s="57" t="s">
        <v>510</v>
      </c>
      <c r="B29" s="48" t="s">
        <v>408</v>
      </c>
    </row>
    <row r="30" spans="1:2" s="2" customFormat="1" ht="12.75">
      <c r="A30" s="61" t="s">
        <v>380</v>
      </c>
      <c r="B30" s="48" t="s">
        <v>381</v>
      </c>
    </row>
    <row r="31" spans="1:2" s="2" customFormat="1" ht="12.75">
      <c r="A31" s="57" t="s">
        <v>509</v>
      </c>
      <c r="B31" s="48" t="s">
        <v>409</v>
      </c>
    </row>
    <row r="32" spans="1:2" s="2" customFormat="1" ht="12.75">
      <c r="A32" s="61" t="s">
        <v>382</v>
      </c>
      <c r="B32" s="48" t="s">
        <v>383</v>
      </c>
    </row>
    <row r="33" spans="1:2" s="2" customFormat="1" ht="12.75">
      <c r="A33" s="57" t="s">
        <v>508</v>
      </c>
      <c r="B33" s="48" t="s">
        <v>584</v>
      </c>
    </row>
    <row r="34" spans="1:2" s="2" customFormat="1" ht="12.75">
      <c r="A34" s="57" t="s">
        <v>507</v>
      </c>
      <c r="B34" s="48" t="s">
        <v>410</v>
      </c>
    </row>
    <row r="35" spans="1:2" s="2" customFormat="1" ht="12.75">
      <c r="A35" s="57" t="s">
        <v>506</v>
      </c>
      <c r="B35" s="48" t="s">
        <v>411</v>
      </c>
    </row>
    <row r="36" spans="1:2" s="2" customFormat="1" ht="12.75">
      <c r="A36" s="57" t="s">
        <v>505</v>
      </c>
      <c r="B36" s="48" t="s">
        <v>412</v>
      </c>
    </row>
    <row r="37" spans="1:2" s="2" customFormat="1" ht="12.75">
      <c r="A37" s="57" t="s">
        <v>504</v>
      </c>
      <c r="B37" s="48" t="s">
        <v>413</v>
      </c>
    </row>
    <row r="38" spans="1:2" s="2" customFormat="1" ht="12.75">
      <c r="A38" s="61" t="s">
        <v>384</v>
      </c>
      <c r="B38" s="48" t="s">
        <v>585</v>
      </c>
    </row>
    <row r="39" spans="1:2" s="2" customFormat="1" ht="12.75">
      <c r="A39" s="61" t="s">
        <v>385</v>
      </c>
      <c r="B39" s="48" t="s">
        <v>586</v>
      </c>
    </row>
    <row r="40" spans="1:2" s="2" customFormat="1" ht="12.75">
      <c r="A40" s="61" t="s">
        <v>386</v>
      </c>
      <c r="B40" s="48" t="s">
        <v>587</v>
      </c>
    </row>
    <row r="41" spans="1:2" s="2" customFormat="1" ht="12.75">
      <c r="A41" s="61" t="s">
        <v>387</v>
      </c>
      <c r="B41" s="48" t="s">
        <v>588</v>
      </c>
    </row>
    <row r="42" spans="1:2" s="2" customFormat="1" ht="12.75">
      <c r="A42" s="57" t="s">
        <v>503</v>
      </c>
      <c r="B42" s="48" t="s">
        <v>414</v>
      </c>
    </row>
    <row r="43" spans="1:2" s="2" customFormat="1" ht="12.75">
      <c r="A43" s="61" t="s">
        <v>388</v>
      </c>
      <c r="B43" s="48" t="s">
        <v>589</v>
      </c>
    </row>
    <row r="44" spans="1:2" s="2" customFormat="1" ht="12.75">
      <c r="A44" s="57" t="s">
        <v>502</v>
      </c>
      <c r="B44" s="48" t="s">
        <v>415</v>
      </c>
    </row>
    <row r="45" spans="1:2" s="2" customFormat="1" ht="12.75">
      <c r="A45" s="61" t="s">
        <v>389</v>
      </c>
      <c r="B45" s="48" t="s">
        <v>590</v>
      </c>
    </row>
    <row r="46" spans="1:2" s="2" customFormat="1" ht="12.75">
      <c r="A46" s="57" t="s">
        <v>501</v>
      </c>
      <c r="B46" s="48" t="s">
        <v>591</v>
      </c>
    </row>
    <row r="47" spans="1:2" s="2" customFormat="1" ht="12.75">
      <c r="A47" s="61" t="s">
        <v>390</v>
      </c>
      <c r="B47" s="63" t="s">
        <v>393</v>
      </c>
    </row>
    <row r="48" spans="1:2" s="2" customFormat="1" ht="12.75">
      <c r="A48" s="57" t="s">
        <v>500</v>
      </c>
      <c r="B48" s="48" t="s">
        <v>592</v>
      </c>
    </row>
    <row r="49" spans="1:2" s="2" customFormat="1" ht="12.75">
      <c r="A49" s="62" t="s">
        <v>391</v>
      </c>
      <c r="B49" s="60" t="s">
        <v>392</v>
      </c>
    </row>
    <row r="50" s="2" customFormat="1" ht="12.75">
      <c r="A50" s="31" t="s">
        <v>284</v>
      </c>
    </row>
    <row r="51" s="2" customFormat="1" ht="12.75">
      <c r="A51" s="2" t="s">
        <v>299</v>
      </c>
    </row>
    <row r="52" s="2" customFormat="1" ht="12.75">
      <c r="A52" s="2" t="s">
        <v>302</v>
      </c>
    </row>
    <row r="53" s="2" customFormat="1" ht="12.75">
      <c r="A53" t="s">
        <v>229</v>
      </c>
    </row>
    <row r="54" ht="12.75">
      <c r="A54" s="2" t="s">
        <v>701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G23" sqref="G23"/>
    </sheetView>
  </sheetViews>
  <sheetFormatPr defaultColWidth="9.140625" defaultRowHeight="12.75"/>
  <cols>
    <col min="1" max="1" width="13.7109375" style="0" customWidth="1"/>
    <col min="2" max="2" width="68.28125" style="0" customWidth="1"/>
    <col min="3" max="3" width="12.7109375" style="0" customWidth="1"/>
    <col min="4" max="7" width="11.7109375" style="0" customWidth="1"/>
  </cols>
  <sheetData>
    <row r="1" ht="12.75">
      <c r="A1" s="36" t="s">
        <v>240</v>
      </c>
    </row>
    <row r="2" spans="1:7" ht="12.75">
      <c r="A2" s="18"/>
      <c r="B2" s="12"/>
      <c r="C2" s="50"/>
      <c r="D2" s="113" t="s">
        <v>235</v>
      </c>
      <c r="E2" s="113"/>
      <c r="F2" s="113"/>
      <c r="G2" s="113"/>
    </row>
    <row r="3" spans="1:7" ht="12.75">
      <c r="A3" s="18"/>
      <c r="B3" s="12"/>
      <c r="C3" s="50"/>
      <c r="D3" s="19" t="s">
        <v>231</v>
      </c>
      <c r="E3" s="19" t="s">
        <v>236</v>
      </c>
      <c r="F3" s="19" t="s">
        <v>286</v>
      </c>
      <c r="G3" s="42" t="s">
        <v>287</v>
      </c>
    </row>
    <row r="4" spans="1:7" ht="12.75">
      <c r="A4" s="18"/>
      <c r="B4" s="12"/>
      <c r="C4" s="19" t="s">
        <v>142</v>
      </c>
      <c r="D4" s="42" t="s">
        <v>232</v>
      </c>
      <c r="E4" s="19" t="s">
        <v>285</v>
      </c>
      <c r="F4" s="19" t="s">
        <v>285</v>
      </c>
      <c r="G4" s="42" t="s">
        <v>233</v>
      </c>
    </row>
    <row r="5" spans="1:7" ht="12.75">
      <c r="A5" s="22" t="s">
        <v>522</v>
      </c>
      <c r="B5" s="22" t="s">
        <v>92</v>
      </c>
      <c r="C5" s="20" t="s">
        <v>141</v>
      </c>
      <c r="D5" s="21" t="s">
        <v>234</v>
      </c>
      <c r="E5" s="21" t="s">
        <v>233</v>
      </c>
      <c r="F5" s="21" t="s">
        <v>236</v>
      </c>
      <c r="G5" s="21" t="s">
        <v>276</v>
      </c>
    </row>
    <row r="6" spans="1:7" ht="12.75">
      <c r="A6" s="33"/>
      <c r="B6" s="16"/>
      <c r="C6" s="8" t="s">
        <v>277</v>
      </c>
      <c r="D6" s="8" t="s">
        <v>278</v>
      </c>
      <c r="E6" s="8" t="s">
        <v>279</v>
      </c>
      <c r="F6" s="8" t="s">
        <v>280</v>
      </c>
      <c r="G6" s="8" t="s">
        <v>281</v>
      </c>
    </row>
    <row r="7" spans="1:7" ht="12.75">
      <c r="A7" s="34" t="s">
        <v>282</v>
      </c>
      <c r="C7" s="8"/>
      <c r="D7" s="15"/>
      <c r="E7" s="15"/>
      <c r="F7" s="15"/>
      <c r="G7" s="15"/>
    </row>
    <row r="8" spans="1:7" ht="12.75">
      <c r="A8" s="51" t="s">
        <v>93</v>
      </c>
      <c r="B8" s="25" t="s">
        <v>42</v>
      </c>
      <c r="C8" s="66">
        <v>2.204622</v>
      </c>
      <c r="D8" s="66">
        <v>2.204622</v>
      </c>
      <c r="E8" s="66">
        <f>C8/D8</f>
        <v>1</v>
      </c>
      <c r="F8" s="66">
        <f>1/E8</f>
        <v>1</v>
      </c>
      <c r="G8" s="69">
        <v>1</v>
      </c>
    </row>
    <row r="9" spans="1:7" ht="12.75">
      <c r="A9" s="51" t="s">
        <v>94</v>
      </c>
      <c r="B9" s="25" t="s">
        <v>43</v>
      </c>
      <c r="C9" s="66">
        <v>2.204622</v>
      </c>
      <c r="D9" s="66">
        <v>2.204622</v>
      </c>
      <c r="E9" s="66">
        <f aca="true" t="shared" si="0" ref="E9:E25">C9/D9</f>
        <v>1</v>
      </c>
      <c r="F9" s="66">
        <f aca="true" t="shared" si="1" ref="F9:F25">1/E9</f>
        <v>1</v>
      </c>
      <c r="G9" s="69">
        <v>1</v>
      </c>
    </row>
    <row r="10" spans="1:7" ht="12.75">
      <c r="A10" s="68" t="s">
        <v>486</v>
      </c>
      <c r="B10" t="s">
        <v>596</v>
      </c>
      <c r="C10" s="13">
        <v>3.007038269</v>
      </c>
      <c r="D10" s="13">
        <v>2.204622</v>
      </c>
      <c r="E10" s="13">
        <v>1.36</v>
      </c>
      <c r="F10" s="13">
        <v>0.73</v>
      </c>
      <c r="G10" s="13">
        <v>1</v>
      </c>
    </row>
    <row r="11" spans="1:7" ht="12.75">
      <c r="A11" s="51" t="s">
        <v>143</v>
      </c>
      <c r="B11" s="25" t="s">
        <v>597</v>
      </c>
      <c r="C11" s="66">
        <v>2.204622</v>
      </c>
      <c r="D11" s="66">
        <v>2.204622</v>
      </c>
      <c r="E11" s="66">
        <f t="shared" si="0"/>
        <v>1</v>
      </c>
      <c r="F11" s="66">
        <f t="shared" si="1"/>
        <v>1</v>
      </c>
      <c r="G11" s="69">
        <v>1</v>
      </c>
    </row>
    <row r="12" spans="1:7" ht="12.75">
      <c r="A12" s="51" t="s">
        <v>106</v>
      </c>
      <c r="B12" s="25" t="s">
        <v>593</v>
      </c>
      <c r="C12" s="66">
        <v>2.204622</v>
      </c>
      <c r="D12" s="66">
        <v>2.204622</v>
      </c>
      <c r="E12" s="66">
        <f t="shared" si="0"/>
        <v>1</v>
      </c>
      <c r="F12" s="66">
        <f t="shared" si="1"/>
        <v>1</v>
      </c>
      <c r="G12" s="69">
        <v>1</v>
      </c>
    </row>
    <row r="13" spans="1:7" ht="12.75">
      <c r="A13" s="68" t="s">
        <v>487</v>
      </c>
      <c r="B13" t="s">
        <v>598</v>
      </c>
      <c r="C13" s="13">
        <v>3.00703826934</v>
      </c>
      <c r="D13" s="13">
        <v>2.204622</v>
      </c>
      <c r="E13" s="13">
        <v>1.36</v>
      </c>
      <c r="F13" s="13">
        <v>0.73</v>
      </c>
      <c r="G13" s="13">
        <v>1</v>
      </c>
    </row>
    <row r="14" spans="1:7" ht="12.75">
      <c r="A14" s="51" t="s">
        <v>144</v>
      </c>
      <c r="B14" s="25" t="s">
        <v>599</v>
      </c>
      <c r="C14" s="66">
        <v>3.0070382693399997</v>
      </c>
      <c r="D14" s="66">
        <v>2.204622</v>
      </c>
      <c r="E14" s="66">
        <f t="shared" si="0"/>
        <v>1.36397</v>
      </c>
      <c r="F14" s="66">
        <f t="shared" si="1"/>
        <v>0.7331539549990103</v>
      </c>
      <c r="G14" s="69">
        <v>1</v>
      </c>
    </row>
    <row r="15" spans="1:7" ht="12.75">
      <c r="A15" s="51" t="s">
        <v>471</v>
      </c>
      <c r="B15" s="25" t="s">
        <v>707</v>
      </c>
      <c r="C15" s="66">
        <v>3.1327281788040002</v>
      </c>
      <c r="D15" s="66">
        <v>2.204622</v>
      </c>
      <c r="E15" s="66">
        <f t="shared" si="0"/>
        <v>1.420982</v>
      </c>
      <c r="F15" s="66">
        <f t="shared" si="1"/>
        <v>0.7037386821226448</v>
      </c>
      <c r="G15" s="69">
        <v>1</v>
      </c>
    </row>
    <row r="16" spans="1:7" ht="12.75">
      <c r="A16" s="51" t="s">
        <v>708</v>
      </c>
      <c r="B16" s="25" t="s">
        <v>710</v>
      </c>
      <c r="C16" s="66">
        <v>3.1327281788040002</v>
      </c>
      <c r="D16" s="66">
        <v>2.204622</v>
      </c>
      <c r="E16" s="66">
        <f>C16/D16</f>
        <v>1.420982</v>
      </c>
      <c r="F16" s="66">
        <f>1/E16</f>
        <v>0.7037386821226448</v>
      </c>
      <c r="G16" s="69">
        <v>1</v>
      </c>
    </row>
    <row r="17" spans="1:7" ht="12.75">
      <c r="A17" s="51" t="s">
        <v>709</v>
      </c>
      <c r="B17" s="25" t="s">
        <v>711</v>
      </c>
      <c r="C17" s="66">
        <v>3.1327281788040002</v>
      </c>
      <c r="D17" s="66">
        <v>2.204622</v>
      </c>
      <c r="E17" s="66">
        <f>C17/D17</f>
        <v>1.420982</v>
      </c>
      <c r="F17" s="66">
        <f>1/E17</f>
        <v>0.7037386821226448</v>
      </c>
      <c r="G17" s="69">
        <v>1</v>
      </c>
    </row>
    <row r="18" spans="1:7" ht="12.75">
      <c r="A18" s="51" t="s">
        <v>117</v>
      </c>
      <c r="B18" s="25" t="s">
        <v>44</v>
      </c>
      <c r="C18" s="66">
        <v>2.204622</v>
      </c>
      <c r="D18" s="66">
        <v>2.204622</v>
      </c>
      <c r="E18" s="66">
        <f t="shared" si="0"/>
        <v>1</v>
      </c>
      <c r="F18" s="66">
        <f t="shared" si="1"/>
        <v>1</v>
      </c>
      <c r="G18" s="69">
        <v>1</v>
      </c>
    </row>
    <row r="19" spans="1:7" ht="12.75">
      <c r="A19" s="51" t="s">
        <v>118</v>
      </c>
      <c r="B19" s="25" t="s">
        <v>45</v>
      </c>
      <c r="C19" s="66">
        <v>2.204622</v>
      </c>
      <c r="D19" s="66">
        <v>2.204622</v>
      </c>
      <c r="E19" s="66">
        <f t="shared" si="0"/>
        <v>1</v>
      </c>
      <c r="F19" s="66">
        <f t="shared" si="1"/>
        <v>1</v>
      </c>
      <c r="G19" s="69">
        <v>1</v>
      </c>
    </row>
    <row r="20" spans="1:9" ht="12.75">
      <c r="A20" s="68" t="s">
        <v>488</v>
      </c>
      <c r="B20" t="s">
        <v>600</v>
      </c>
      <c r="C20" s="13">
        <v>3.007038269</v>
      </c>
      <c r="D20" s="13">
        <v>2.204622</v>
      </c>
      <c r="E20" s="13">
        <v>1.36</v>
      </c>
      <c r="F20" s="13">
        <v>0.73</v>
      </c>
      <c r="G20" s="13">
        <v>1</v>
      </c>
      <c r="I20" s="2"/>
    </row>
    <row r="21" spans="1:9" ht="12.75">
      <c r="A21" s="51" t="s">
        <v>145</v>
      </c>
      <c r="B21" s="25" t="s">
        <v>601</v>
      </c>
      <c r="C21" s="66">
        <v>2.204622</v>
      </c>
      <c r="D21" s="66">
        <v>2.204622</v>
      </c>
      <c r="E21" s="66">
        <f t="shared" si="0"/>
        <v>1</v>
      </c>
      <c r="F21" s="66">
        <f t="shared" si="1"/>
        <v>1</v>
      </c>
      <c r="G21" s="69">
        <v>1</v>
      </c>
      <c r="I21" s="2"/>
    </row>
    <row r="22" spans="1:9" ht="12.75">
      <c r="A22" s="51" t="s">
        <v>130</v>
      </c>
      <c r="B22" s="25" t="s">
        <v>594</v>
      </c>
      <c r="C22" s="66">
        <v>2.204622</v>
      </c>
      <c r="D22" s="66">
        <v>2.204622</v>
      </c>
      <c r="E22" s="66">
        <f t="shared" si="0"/>
        <v>1</v>
      </c>
      <c r="F22" s="66">
        <f t="shared" si="1"/>
        <v>1</v>
      </c>
      <c r="G22" s="69">
        <v>1</v>
      </c>
      <c r="I22" s="2"/>
    </row>
    <row r="23" spans="1:9" ht="12.75">
      <c r="A23" s="68" t="s">
        <v>489</v>
      </c>
      <c r="B23" t="s">
        <v>595</v>
      </c>
      <c r="C23" s="13">
        <v>3.007038269</v>
      </c>
      <c r="D23" s="13">
        <v>2.204622</v>
      </c>
      <c r="E23" s="13">
        <v>1.36</v>
      </c>
      <c r="F23" s="13">
        <v>0.73</v>
      </c>
      <c r="G23" s="13">
        <v>1</v>
      </c>
      <c r="I23" s="2"/>
    </row>
    <row r="24" spans="1:9" ht="12.75">
      <c r="A24" s="51" t="s">
        <v>146</v>
      </c>
      <c r="B24" s="25" t="s">
        <v>602</v>
      </c>
      <c r="C24" s="66">
        <v>3.0070382693399997</v>
      </c>
      <c r="D24" s="66">
        <v>2.204622</v>
      </c>
      <c r="E24" s="66">
        <f t="shared" si="0"/>
        <v>1.36397</v>
      </c>
      <c r="F24" s="66">
        <f t="shared" si="1"/>
        <v>0.7331539549990103</v>
      </c>
      <c r="G24" s="69">
        <v>1</v>
      </c>
      <c r="I24" s="14"/>
    </row>
    <row r="25" spans="1:9" ht="12.75">
      <c r="A25" s="51" t="s">
        <v>138</v>
      </c>
      <c r="B25" s="25" t="s">
        <v>46</v>
      </c>
      <c r="C25" s="66">
        <v>3.1327281788040002</v>
      </c>
      <c r="D25" s="66">
        <v>2.204622</v>
      </c>
      <c r="E25" s="66">
        <f t="shared" si="0"/>
        <v>1.420982</v>
      </c>
      <c r="F25" s="66">
        <f t="shared" si="1"/>
        <v>0.7037386821226448</v>
      </c>
      <c r="G25" s="69">
        <v>1</v>
      </c>
      <c r="I25" s="14"/>
    </row>
    <row r="26" spans="1:9" ht="12.75">
      <c r="A26" s="45"/>
      <c r="B26" s="12"/>
      <c r="C26" s="13"/>
      <c r="D26" s="13"/>
      <c r="E26" s="13"/>
      <c r="F26" s="13"/>
      <c r="G26" s="13"/>
      <c r="I26" s="14"/>
    </row>
    <row r="27" spans="1:9" ht="12.75">
      <c r="A27" s="36" t="s">
        <v>283</v>
      </c>
      <c r="C27" s="13"/>
      <c r="D27" s="13"/>
      <c r="E27" s="13"/>
      <c r="F27" s="13"/>
      <c r="G27" s="13"/>
      <c r="I27" s="14"/>
    </row>
    <row r="28" spans="1:9" ht="12.75">
      <c r="A28" s="51" t="s">
        <v>490</v>
      </c>
      <c r="B28" s="25" t="s">
        <v>47</v>
      </c>
      <c r="C28" s="66">
        <v>1.7416513800000002</v>
      </c>
      <c r="D28" s="66">
        <v>2.204622</v>
      </c>
      <c r="E28" s="66">
        <f aca="true" t="shared" si="2" ref="E28:E34">C28/D28</f>
        <v>0.79</v>
      </c>
      <c r="F28" s="66">
        <v>0.7331539549990103</v>
      </c>
      <c r="G28" s="67">
        <f aca="true" t="shared" si="3" ref="G28:G34">E28*F28</f>
        <v>0.5791916244492181</v>
      </c>
      <c r="I28" s="14"/>
    </row>
    <row r="29" spans="1:9" ht="12.75">
      <c r="A29" s="68" t="s">
        <v>491</v>
      </c>
      <c r="B29" t="s">
        <v>603</v>
      </c>
      <c r="C29" s="13">
        <v>0.04409244</v>
      </c>
      <c r="D29" s="13">
        <v>2.204622</v>
      </c>
      <c r="E29" s="13">
        <v>0.02</v>
      </c>
      <c r="F29" s="13">
        <v>0.862</v>
      </c>
      <c r="G29" s="13">
        <v>0.01724</v>
      </c>
      <c r="I29" s="14"/>
    </row>
    <row r="30" spans="1:9" ht="26.25">
      <c r="A30" s="41" t="s">
        <v>492</v>
      </c>
      <c r="B30" s="25" t="s">
        <v>35</v>
      </c>
      <c r="C30" s="66">
        <v>0.90389502</v>
      </c>
      <c r="D30" s="66">
        <v>2.204622</v>
      </c>
      <c r="E30" s="66">
        <f t="shared" si="2"/>
        <v>0.41</v>
      </c>
      <c r="F30" s="66">
        <v>0.7331539549990103</v>
      </c>
      <c r="G30" s="67">
        <f t="shared" si="3"/>
        <v>0.30059312154959417</v>
      </c>
      <c r="I30" s="14"/>
    </row>
    <row r="31" spans="1:9" ht="26.25">
      <c r="A31" s="51">
        <v>1601000090</v>
      </c>
      <c r="B31" s="25" t="s">
        <v>337</v>
      </c>
      <c r="C31" s="66">
        <v>0.90389502</v>
      </c>
      <c r="D31" s="66">
        <v>2.204622</v>
      </c>
      <c r="E31" s="66">
        <f t="shared" si="2"/>
        <v>0.41</v>
      </c>
      <c r="F31" s="66">
        <v>0.7331539549990103</v>
      </c>
      <c r="G31" s="67">
        <f t="shared" si="3"/>
        <v>0.30059312154959417</v>
      </c>
      <c r="I31" s="14"/>
    </row>
    <row r="32" spans="1:9" ht="12.75">
      <c r="A32" s="64" t="s">
        <v>493</v>
      </c>
      <c r="B32" s="49" t="s">
        <v>416</v>
      </c>
      <c r="C32" s="67">
        <v>0.032818003092</v>
      </c>
      <c r="D32" s="67">
        <v>2.204622</v>
      </c>
      <c r="E32" s="67">
        <f t="shared" si="2"/>
        <v>0.014886000000000002</v>
      </c>
      <c r="F32" s="67">
        <v>0.7331539549990103</v>
      </c>
      <c r="G32" s="67">
        <f t="shared" si="3"/>
        <v>0.010913729774115267</v>
      </c>
      <c r="I32" s="2"/>
    </row>
    <row r="33" spans="1:9" ht="12.75">
      <c r="A33" s="64">
        <v>1602100002</v>
      </c>
      <c r="B33" s="49" t="s">
        <v>36</v>
      </c>
      <c r="C33" s="67">
        <v>0.032818003092</v>
      </c>
      <c r="D33" s="67">
        <v>2.204622</v>
      </c>
      <c r="E33" s="67">
        <f t="shared" si="2"/>
        <v>0.014886000000000002</v>
      </c>
      <c r="F33" s="67">
        <v>0.7331539549990103</v>
      </c>
      <c r="G33" s="67">
        <f t="shared" si="3"/>
        <v>0.010913729774115267</v>
      </c>
      <c r="I33" s="2"/>
    </row>
    <row r="34" spans="1:7" ht="12.75">
      <c r="A34" s="64">
        <v>1602509500</v>
      </c>
      <c r="B34" s="49" t="s">
        <v>48</v>
      </c>
      <c r="C34" s="67">
        <v>1.791716140998</v>
      </c>
      <c r="D34" s="67">
        <v>2.204622</v>
      </c>
      <c r="E34" s="67">
        <f t="shared" si="2"/>
        <v>0.812709</v>
      </c>
      <c r="F34" s="67">
        <v>0.7331539549990103</v>
      </c>
      <c r="G34" s="67">
        <f t="shared" si="3"/>
        <v>0.5958408176132907</v>
      </c>
    </row>
    <row r="35" spans="1:7" ht="26.25">
      <c r="A35" s="64" t="s">
        <v>494</v>
      </c>
      <c r="B35" s="49" t="s">
        <v>417</v>
      </c>
      <c r="C35" s="67">
        <v>0.0023721732719999998</v>
      </c>
      <c r="D35" s="67">
        <v>2.204622</v>
      </c>
      <c r="E35" s="67">
        <f>C35/D35</f>
        <v>0.001076</v>
      </c>
      <c r="F35" s="67">
        <v>0.7331539549990103</v>
      </c>
      <c r="G35" s="67">
        <f>E35*F35</f>
        <v>0.0007888736555789349</v>
      </c>
    </row>
    <row r="36" spans="1:7" ht="26.25">
      <c r="A36" s="64">
        <v>1602900002</v>
      </c>
      <c r="B36" s="49" t="s">
        <v>37</v>
      </c>
      <c r="C36" s="67">
        <v>0.0023721732719999998</v>
      </c>
      <c r="D36" s="67">
        <v>2.204622</v>
      </c>
      <c r="E36" s="67">
        <f>C36/D36</f>
        <v>0.001076</v>
      </c>
      <c r="F36" s="67">
        <v>0.7331539549990103</v>
      </c>
      <c r="G36" s="67">
        <f>E36*F36</f>
        <v>0.0007888736555789349</v>
      </c>
    </row>
    <row r="37" spans="1:7" ht="12.75">
      <c r="A37" s="46"/>
      <c r="B37" s="1"/>
      <c r="C37" s="9"/>
      <c r="D37" s="9"/>
      <c r="E37" s="9"/>
      <c r="F37" s="9"/>
      <c r="G37" s="9"/>
    </row>
    <row r="38" ht="25.5" customHeight="1">
      <c r="A38" s="17" t="s">
        <v>574</v>
      </c>
    </row>
    <row r="39" ht="12.75">
      <c r="A39" s="107" t="s">
        <v>703</v>
      </c>
    </row>
    <row r="40" ht="12.75">
      <c r="A40" s="17" t="s">
        <v>357</v>
      </c>
    </row>
    <row r="41" ht="12.75">
      <c r="A41" s="2" t="s">
        <v>575</v>
      </c>
    </row>
    <row r="42" spans="1:7" ht="30" customHeight="1">
      <c r="A42" s="111" t="s">
        <v>351</v>
      </c>
      <c r="B42" s="112"/>
      <c r="C42" s="112"/>
      <c r="D42" s="112"/>
      <c r="E42" s="112"/>
      <c r="F42" s="112"/>
      <c r="G42" s="112"/>
    </row>
    <row r="43" ht="12.75">
      <c r="A43" s="17" t="s">
        <v>229</v>
      </c>
    </row>
    <row r="44" ht="12.75">
      <c r="A44" s="17" t="s">
        <v>293</v>
      </c>
    </row>
    <row r="45" ht="12.75">
      <c r="A45" s="17" t="s">
        <v>288</v>
      </c>
    </row>
  </sheetData>
  <sheetProtection/>
  <mergeCells count="2">
    <mergeCell ref="A42:G42"/>
    <mergeCell ref="D2:G2"/>
  </mergeCells>
  <printOptions/>
  <pageMargins left="0.25" right="0.25" top="1" bottom="1" header="0.5" footer="0.5"/>
  <pageSetup fitToHeight="1" fitToWidth="1" horizontalDpi="600" verticalDpi="600" orientation="landscape" scale="83" r:id="rId1"/>
</worksheet>
</file>

<file path=xl/worksheets/sheet5.xml><?xml version="1.0" encoding="utf-8"?>
<worksheet xmlns="http://schemas.openxmlformats.org/spreadsheetml/2006/main" xmlns:r="http://schemas.openxmlformats.org/officeDocument/2006/relationships">
  <dimension ref="A1:H148"/>
  <sheetViews>
    <sheetView tabSelected="1" zoomScalePageLayoutView="0" workbookViewId="0" topLeftCell="A1">
      <selection activeCell="B85" sqref="B85"/>
    </sheetView>
  </sheetViews>
  <sheetFormatPr defaultColWidth="9.140625" defaultRowHeight="12.75"/>
  <cols>
    <col min="1" max="1" width="13.421875" style="0" customWidth="1"/>
    <col min="2" max="2" width="97.00390625" style="0" customWidth="1"/>
    <col min="3" max="3" width="12.7109375" style="0" customWidth="1"/>
    <col min="4" max="7" width="11.7109375" style="0" customWidth="1"/>
  </cols>
  <sheetData>
    <row r="1" spans="1:7" ht="12.75">
      <c r="A1" s="117" t="s">
        <v>241</v>
      </c>
      <c r="B1" s="2"/>
      <c r="C1" s="2"/>
      <c r="D1" s="2"/>
      <c r="E1" s="2"/>
      <c r="F1" s="2"/>
      <c r="G1" s="2"/>
    </row>
    <row r="2" spans="1:8" ht="12.75">
      <c r="A2" s="31"/>
      <c r="B2" s="2"/>
      <c r="C2" s="118"/>
      <c r="D2" s="116" t="s">
        <v>235</v>
      </c>
      <c r="E2" s="116"/>
      <c r="F2" s="116"/>
      <c r="G2" s="116"/>
      <c r="H2" s="16"/>
    </row>
    <row r="3" spans="1:8" ht="12.75">
      <c r="A3" s="31"/>
      <c r="B3" s="2"/>
      <c r="C3" s="118"/>
      <c r="D3" s="42" t="s">
        <v>231</v>
      </c>
      <c r="E3" s="42" t="s">
        <v>236</v>
      </c>
      <c r="F3" s="42" t="s">
        <v>286</v>
      </c>
      <c r="G3" s="42" t="s">
        <v>287</v>
      </c>
      <c r="H3" s="16"/>
    </row>
    <row r="4" spans="1:8" ht="12.75">
      <c r="A4" s="31"/>
      <c r="B4" s="2"/>
      <c r="C4" s="15" t="s">
        <v>142</v>
      </c>
      <c r="D4" s="42" t="s">
        <v>232</v>
      </c>
      <c r="E4" s="42" t="s">
        <v>285</v>
      </c>
      <c r="F4" s="42" t="s">
        <v>285</v>
      </c>
      <c r="G4" s="42" t="s">
        <v>233</v>
      </c>
      <c r="H4" s="16"/>
    </row>
    <row r="5" spans="1:8" ht="12.75">
      <c r="A5" s="77" t="s">
        <v>298</v>
      </c>
      <c r="B5" s="60" t="s">
        <v>92</v>
      </c>
      <c r="C5" s="119" t="s">
        <v>141</v>
      </c>
      <c r="D5" s="21" t="s">
        <v>234</v>
      </c>
      <c r="E5" s="21" t="s">
        <v>233</v>
      </c>
      <c r="F5" s="21" t="s">
        <v>236</v>
      </c>
      <c r="G5" s="21" t="s">
        <v>276</v>
      </c>
      <c r="H5" s="16"/>
    </row>
    <row r="6" spans="1:8" ht="12.75">
      <c r="A6" s="120"/>
      <c r="B6" s="118"/>
      <c r="C6" s="15" t="s">
        <v>277</v>
      </c>
      <c r="D6" s="15" t="s">
        <v>278</v>
      </c>
      <c r="E6" s="15" t="s">
        <v>279</v>
      </c>
      <c r="F6" s="15" t="s">
        <v>280</v>
      </c>
      <c r="G6" s="15" t="s">
        <v>281</v>
      </c>
      <c r="H6" s="16"/>
    </row>
    <row r="7" spans="1:7" ht="12.75">
      <c r="A7" s="73" t="s">
        <v>282</v>
      </c>
      <c r="B7" s="2"/>
      <c r="C7" s="15"/>
      <c r="D7" s="15"/>
      <c r="E7" s="15"/>
      <c r="F7" s="15"/>
      <c r="G7" s="15"/>
    </row>
    <row r="8" spans="1:7" ht="12.75">
      <c r="A8" s="65" t="s">
        <v>460</v>
      </c>
      <c r="B8" s="49" t="s">
        <v>252</v>
      </c>
      <c r="C8" s="67">
        <v>2.204622</v>
      </c>
      <c r="D8" s="67">
        <v>2.204622</v>
      </c>
      <c r="E8" s="67">
        <v>1</v>
      </c>
      <c r="F8" s="67">
        <v>1</v>
      </c>
      <c r="G8" s="44">
        <v>1</v>
      </c>
    </row>
    <row r="9" spans="1:7" ht="12.75">
      <c r="A9" s="65" t="s">
        <v>461</v>
      </c>
      <c r="B9" s="49" t="s">
        <v>253</v>
      </c>
      <c r="C9" s="67">
        <v>2.204622</v>
      </c>
      <c r="D9" s="67">
        <v>2.204622</v>
      </c>
      <c r="E9" s="67">
        <v>1</v>
      </c>
      <c r="F9" s="67">
        <v>1</v>
      </c>
      <c r="G9" s="44">
        <v>1</v>
      </c>
    </row>
    <row r="10" spans="1:7" ht="12.75">
      <c r="A10" s="65" t="s">
        <v>95</v>
      </c>
      <c r="B10" s="49" t="s">
        <v>654</v>
      </c>
      <c r="C10" s="67">
        <v>2.204622</v>
      </c>
      <c r="D10" s="67">
        <v>2.204622</v>
      </c>
      <c r="E10" s="67">
        <v>1</v>
      </c>
      <c r="F10" s="67">
        <v>1</v>
      </c>
      <c r="G10" s="44">
        <v>1</v>
      </c>
    </row>
    <row r="11" spans="1:7" ht="12.75">
      <c r="A11" s="65" t="s">
        <v>96</v>
      </c>
      <c r="B11" s="49" t="s">
        <v>655</v>
      </c>
      <c r="C11" s="67">
        <v>2.204622</v>
      </c>
      <c r="D11" s="67">
        <v>2.204622</v>
      </c>
      <c r="E11" s="67">
        <v>1</v>
      </c>
      <c r="F11" s="67">
        <v>1</v>
      </c>
      <c r="G11" s="44">
        <v>1</v>
      </c>
    </row>
    <row r="12" spans="1:7" ht="12.75">
      <c r="A12" s="65" t="s">
        <v>97</v>
      </c>
      <c r="B12" s="49" t="s">
        <v>656</v>
      </c>
      <c r="C12" s="67">
        <v>2.204622</v>
      </c>
      <c r="D12" s="67">
        <v>2.204622</v>
      </c>
      <c r="E12" s="67">
        <v>1</v>
      </c>
      <c r="F12" s="67">
        <v>1</v>
      </c>
      <c r="G12" s="44">
        <v>1</v>
      </c>
    </row>
    <row r="13" spans="1:7" ht="12.75">
      <c r="A13" s="65" t="s">
        <v>98</v>
      </c>
      <c r="B13" s="49" t="s">
        <v>657</v>
      </c>
      <c r="C13" s="67">
        <v>2.204622</v>
      </c>
      <c r="D13" s="67">
        <v>2.204622</v>
      </c>
      <c r="E13" s="67">
        <v>1</v>
      </c>
      <c r="F13" s="67">
        <v>1</v>
      </c>
      <c r="G13" s="44">
        <v>1</v>
      </c>
    </row>
    <row r="14" spans="1:7" ht="12.75">
      <c r="A14" s="65" t="s">
        <v>99</v>
      </c>
      <c r="B14" s="49" t="s">
        <v>425</v>
      </c>
      <c r="C14" s="67">
        <v>2.204622</v>
      </c>
      <c r="D14" s="67">
        <v>2.204622</v>
      </c>
      <c r="E14" s="67">
        <v>1</v>
      </c>
      <c r="F14" s="67">
        <v>1</v>
      </c>
      <c r="G14" s="44">
        <v>1</v>
      </c>
    </row>
    <row r="15" spans="1:7" ht="12.75">
      <c r="A15" s="65" t="s">
        <v>100</v>
      </c>
      <c r="B15" s="49" t="s">
        <v>604</v>
      </c>
      <c r="C15" s="67">
        <v>2.204622</v>
      </c>
      <c r="D15" s="67">
        <v>2.204622</v>
      </c>
      <c r="E15" s="67">
        <v>1</v>
      </c>
      <c r="F15" s="67">
        <v>1</v>
      </c>
      <c r="G15" s="44">
        <v>1</v>
      </c>
    </row>
    <row r="16" spans="1:7" ht="12.75">
      <c r="A16" s="65" t="s">
        <v>101</v>
      </c>
      <c r="B16" s="49" t="s">
        <v>659</v>
      </c>
      <c r="C16" s="67">
        <v>2.3148531</v>
      </c>
      <c r="D16" s="67">
        <v>2.204622</v>
      </c>
      <c r="E16" s="67">
        <v>1.05</v>
      </c>
      <c r="F16" s="67">
        <v>0.95238095238</v>
      </c>
      <c r="G16" s="44">
        <v>1</v>
      </c>
    </row>
    <row r="17" spans="1:7" ht="12.75">
      <c r="A17" s="65" t="s">
        <v>102</v>
      </c>
      <c r="B17" s="49" t="s">
        <v>660</v>
      </c>
      <c r="C17" s="67">
        <v>2.204622</v>
      </c>
      <c r="D17" s="67">
        <v>2.204622</v>
      </c>
      <c r="E17" s="67">
        <v>1</v>
      </c>
      <c r="F17" s="67">
        <v>1</v>
      </c>
      <c r="G17" s="44">
        <v>1</v>
      </c>
    </row>
    <row r="18" spans="1:7" ht="12.75">
      <c r="A18" s="65" t="s">
        <v>103</v>
      </c>
      <c r="B18" s="49" t="s">
        <v>661</v>
      </c>
      <c r="C18" s="67">
        <v>2.204622</v>
      </c>
      <c r="D18" s="67">
        <v>2.204622</v>
      </c>
      <c r="E18" s="67">
        <v>1</v>
      </c>
      <c r="F18" s="67">
        <v>1</v>
      </c>
      <c r="G18" s="44">
        <v>1</v>
      </c>
    </row>
    <row r="19" spans="1:7" ht="12.75">
      <c r="A19" s="65" t="s">
        <v>462</v>
      </c>
      <c r="B19" s="49" t="s">
        <v>658</v>
      </c>
      <c r="C19" s="67">
        <v>2.3148531</v>
      </c>
      <c r="D19" s="67">
        <v>2.204622</v>
      </c>
      <c r="E19" s="67">
        <v>1.05</v>
      </c>
      <c r="F19" s="67">
        <v>0.95238095238</v>
      </c>
      <c r="G19" s="44">
        <v>1</v>
      </c>
    </row>
    <row r="20" spans="1:7" ht="12.75">
      <c r="A20" s="65" t="s">
        <v>463</v>
      </c>
      <c r="B20" s="49" t="s">
        <v>254</v>
      </c>
      <c r="C20" s="67">
        <v>2.3148531</v>
      </c>
      <c r="D20" s="67">
        <v>2.204622</v>
      </c>
      <c r="E20" s="67">
        <v>1.05</v>
      </c>
      <c r="F20" s="67">
        <v>0.95238095238</v>
      </c>
      <c r="G20" s="44">
        <v>1</v>
      </c>
    </row>
    <row r="21" spans="1:7" ht="12.75">
      <c r="A21" s="65" t="s">
        <v>104</v>
      </c>
      <c r="B21" s="49" t="s">
        <v>662</v>
      </c>
      <c r="C21" s="67">
        <v>2.204622</v>
      </c>
      <c r="D21" s="67">
        <v>2.204622</v>
      </c>
      <c r="E21" s="67">
        <v>1</v>
      </c>
      <c r="F21" s="67">
        <v>1</v>
      </c>
      <c r="G21" s="44">
        <v>1</v>
      </c>
    </row>
    <row r="22" spans="1:7" ht="12.75">
      <c r="A22" s="65" t="s">
        <v>464</v>
      </c>
      <c r="B22" s="49" t="s">
        <v>255</v>
      </c>
      <c r="C22" s="67">
        <v>2.204622</v>
      </c>
      <c r="D22" s="67">
        <v>2.204622</v>
      </c>
      <c r="E22" s="67">
        <v>1</v>
      </c>
      <c r="F22" s="67">
        <v>1</v>
      </c>
      <c r="G22" s="44">
        <v>1</v>
      </c>
    </row>
    <row r="23" spans="1:7" ht="12.75">
      <c r="A23" s="65" t="s">
        <v>105</v>
      </c>
      <c r="B23" s="49" t="s">
        <v>606</v>
      </c>
      <c r="C23" s="67">
        <v>2.204622</v>
      </c>
      <c r="D23" s="67">
        <v>2.204622</v>
      </c>
      <c r="E23" s="67">
        <v>1</v>
      </c>
      <c r="F23" s="67">
        <v>1</v>
      </c>
      <c r="G23" s="44">
        <v>1</v>
      </c>
    </row>
    <row r="24" spans="1:7" ht="12.75">
      <c r="A24" s="65" t="s">
        <v>429</v>
      </c>
      <c r="B24" s="49" t="s">
        <v>607</v>
      </c>
      <c r="C24" s="67">
        <v>2.204622</v>
      </c>
      <c r="D24" s="67">
        <v>2.204622</v>
      </c>
      <c r="E24" s="67">
        <v>1</v>
      </c>
      <c r="F24" s="67">
        <v>1</v>
      </c>
      <c r="G24" s="44">
        <v>1</v>
      </c>
    </row>
    <row r="25" spans="1:7" ht="12.75">
      <c r="A25" s="65" t="s">
        <v>430</v>
      </c>
      <c r="B25" s="49" t="s">
        <v>618</v>
      </c>
      <c r="C25" s="67">
        <v>2.204622</v>
      </c>
      <c r="D25" s="67">
        <v>2.204622</v>
      </c>
      <c r="E25" s="67">
        <v>1</v>
      </c>
      <c r="F25" s="67">
        <v>1</v>
      </c>
      <c r="G25" s="44">
        <v>1</v>
      </c>
    </row>
    <row r="26" spans="1:7" ht="12.75">
      <c r="A26" s="65" t="s">
        <v>431</v>
      </c>
      <c r="B26" s="49" t="s">
        <v>619</v>
      </c>
      <c r="C26" s="67">
        <v>2.204622</v>
      </c>
      <c r="D26" s="67">
        <v>2.204622</v>
      </c>
      <c r="E26" s="67">
        <v>1</v>
      </c>
      <c r="F26" s="67">
        <v>1</v>
      </c>
      <c r="G26" s="44">
        <v>1</v>
      </c>
    </row>
    <row r="27" spans="1:7" ht="12.75">
      <c r="A27" s="65" t="s">
        <v>432</v>
      </c>
      <c r="B27" s="49" t="s">
        <v>620</v>
      </c>
      <c r="C27" s="67">
        <v>2.204622</v>
      </c>
      <c r="D27" s="67">
        <v>2.204622</v>
      </c>
      <c r="E27" s="67">
        <v>1</v>
      </c>
      <c r="F27" s="67">
        <v>1</v>
      </c>
      <c r="G27" s="44">
        <v>1</v>
      </c>
    </row>
    <row r="28" spans="1:7" ht="12.75">
      <c r="A28" s="65" t="s">
        <v>433</v>
      </c>
      <c r="B28" s="49" t="s">
        <v>621</v>
      </c>
      <c r="C28" s="67">
        <v>2.204622</v>
      </c>
      <c r="D28" s="67">
        <v>2.204622</v>
      </c>
      <c r="E28" s="67">
        <v>1</v>
      </c>
      <c r="F28" s="67">
        <v>1</v>
      </c>
      <c r="G28" s="44">
        <v>1</v>
      </c>
    </row>
    <row r="29" spans="1:7" ht="12.75">
      <c r="A29" s="65" t="s">
        <v>434</v>
      </c>
      <c r="B29" s="49" t="s">
        <v>622</v>
      </c>
      <c r="C29" s="67">
        <v>2.204622</v>
      </c>
      <c r="D29" s="67">
        <v>2.204622</v>
      </c>
      <c r="E29" s="67">
        <v>1</v>
      </c>
      <c r="F29" s="67">
        <v>1</v>
      </c>
      <c r="G29" s="44">
        <v>1</v>
      </c>
    </row>
    <row r="30" spans="1:7" ht="12.75">
      <c r="A30" s="65" t="s">
        <v>435</v>
      </c>
      <c r="B30" s="49" t="s">
        <v>623</v>
      </c>
      <c r="C30" s="67">
        <v>2.204622</v>
      </c>
      <c r="D30" s="67">
        <v>2.204622</v>
      </c>
      <c r="E30" s="67">
        <v>1</v>
      </c>
      <c r="F30" s="67">
        <v>1</v>
      </c>
      <c r="G30" s="44">
        <v>1</v>
      </c>
    </row>
    <row r="31" spans="1:7" ht="12.75">
      <c r="A31" s="65" t="s">
        <v>436</v>
      </c>
      <c r="B31" s="49" t="s">
        <v>624</v>
      </c>
      <c r="C31" s="67">
        <v>2.204622</v>
      </c>
      <c r="D31" s="67">
        <v>2.204622</v>
      </c>
      <c r="E31" s="67">
        <v>1</v>
      </c>
      <c r="F31" s="67">
        <v>1</v>
      </c>
      <c r="G31" s="44">
        <v>1</v>
      </c>
    </row>
    <row r="32" spans="1:7" ht="12.75">
      <c r="A32" s="65" t="s">
        <v>465</v>
      </c>
      <c r="B32" s="49" t="s">
        <v>608</v>
      </c>
      <c r="C32" s="67">
        <v>2.204622</v>
      </c>
      <c r="D32" s="67">
        <v>2.204622</v>
      </c>
      <c r="E32" s="67">
        <v>1</v>
      </c>
      <c r="F32" s="67">
        <v>1</v>
      </c>
      <c r="G32" s="44">
        <v>1</v>
      </c>
    </row>
    <row r="33" spans="1:7" ht="12.75">
      <c r="A33" s="121" t="s">
        <v>715</v>
      </c>
      <c r="B33" s="2" t="s">
        <v>714</v>
      </c>
      <c r="C33" s="67">
        <v>2.204622</v>
      </c>
      <c r="D33" s="67">
        <v>2.204622</v>
      </c>
      <c r="E33" s="67">
        <v>1</v>
      </c>
      <c r="F33" s="67">
        <v>1</v>
      </c>
      <c r="G33" s="44">
        <v>1</v>
      </c>
    </row>
    <row r="34" spans="1:7" ht="12.75">
      <c r="A34" s="65" t="s">
        <v>466</v>
      </c>
      <c r="B34" s="49" t="s">
        <v>256</v>
      </c>
      <c r="C34" s="67">
        <v>2.204622</v>
      </c>
      <c r="D34" s="67">
        <v>2.204622</v>
      </c>
      <c r="E34" s="67">
        <v>1</v>
      </c>
      <c r="F34" s="67">
        <v>1</v>
      </c>
      <c r="G34" s="44">
        <v>1</v>
      </c>
    </row>
    <row r="35" spans="1:7" ht="12.75">
      <c r="A35" s="65" t="s">
        <v>467</v>
      </c>
      <c r="B35" s="49" t="s">
        <v>352</v>
      </c>
      <c r="C35" s="67">
        <v>2.204622</v>
      </c>
      <c r="D35" s="67">
        <v>2.204622</v>
      </c>
      <c r="E35" s="67">
        <v>1</v>
      </c>
      <c r="F35" s="67">
        <v>1</v>
      </c>
      <c r="G35" s="44">
        <v>1</v>
      </c>
    </row>
    <row r="36" spans="1:7" ht="12.75">
      <c r="A36" s="65" t="s">
        <v>107</v>
      </c>
      <c r="B36" s="49" t="s">
        <v>358</v>
      </c>
      <c r="C36" s="67">
        <v>2.204622</v>
      </c>
      <c r="D36" s="67">
        <v>2.204622</v>
      </c>
      <c r="E36" s="67">
        <v>1</v>
      </c>
      <c r="F36" s="67">
        <v>1</v>
      </c>
      <c r="G36" s="44">
        <v>1</v>
      </c>
    </row>
    <row r="37" spans="1:7" ht="12.75">
      <c r="A37" s="65" t="s">
        <v>108</v>
      </c>
      <c r="B37" s="49" t="s">
        <v>257</v>
      </c>
      <c r="C37" s="67">
        <v>2.204622</v>
      </c>
      <c r="D37" s="67">
        <v>2.204622</v>
      </c>
      <c r="E37" s="67">
        <v>1</v>
      </c>
      <c r="F37" s="67">
        <v>1</v>
      </c>
      <c r="G37" s="44">
        <v>1</v>
      </c>
    </row>
    <row r="38" spans="1:7" ht="12.75">
      <c r="A38" s="65" t="s">
        <v>109</v>
      </c>
      <c r="B38" s="49" t="s">
        <v>359</v>
      </c>
      <c r="C38" s="67">
        <v>3.15260946</v>
      </c>
      <c r="D38" s="67">
        <v>2.204622</v>
      </c>
      <c r="E38" s="67">
        <v>1.43</v>
      </c>
      <c r="F38" s="67">
        <v>0.6993006993</v>
      </c>
      <c r="G38" s="44">
        <v>1</v>
      </c>
    </row>
    <row r="39" spans="1:7" ht="12.75">
      <c r="A39" s="65" t="s">
        <v>110</v>
      </c>
      <c r="B39" s="49" t="s">
        <v>353</v>
      </c>
      <c r="C39" s="67">
        <v>2.99828592</v>
      </c>
      <c r="D39" s="67">
        <v>2.204622</v>
      </c>
      <c r="E39" s="67">
        <v>1.36</v>
      </c>
      <c r="F39" s="67">
        <v>0.73529411765</v>
      </c>
      <c r="G39" s="44">
        <v>1</v>
      </c>
    </row>
    <row r="40" spans="1:7" ht="12.75">
      <c r="A40" s="65" t="s">
        <v>111</v>
      </c>
      <c r="B40" s="49" t="s">
        <v>354</v>
      </c>
      <c r="C40" s="67">
        <v>2.99828592</v>
      </c>
      <c r="D40" s="67">
        <v>2.204622</v>
      </c>
      <c r="E40" s="67">
        <v>1.36</v>
      </c>
      <c r="F40" s="67">
        <v>0.73529411765</v>
      </c>
      <c r="G40" s="44">
        <v>1</v>
      </c>
    </row>
    <row r="41" spans="1:7" ht="12.75">
      <c r="A41" s="65" t="s">
        <v>112</v>
      </c>
      <c r="B41" s="49" t="s">
        <v>360</v>
      </c>
      <c r="C41" s="67">
        <v>3.15260946</v>
      </c>
      <c r="D41" s="67">
        <v>2.204622</v>
      </c>
      <c r="E41" s="67">
        <v>1.43</v>
      </c>
      <c r="F41" s="67">
        <v>0.6993006993</v>
      </c>
      <c r="G41" s="44">
        <v>1</v>
      </c>
    </row>
    <row r="42" spans="1:7" ht="12.75">
      <c r="A42" s="65" t="s">
        <v>468</v>
      </c>
      <c r="B42" s="49" t="s">
        <v>605</v>
      </c>
      <c r="C42" s="67">
        <v>3.15260946</v>
      </c>
      <c r="D42" s="67">
        <v>2.204622</v>
      </c>
      <c r="E42" s="67">
        <v>1.43</v>
      </c>
      <c r="F42" s="67">
        <v>0.6993006993</v>
      </c>
      <c r="G42" s="44">
        <v>1</v>
      </c>
    </row>
    <row r="43" spans="1:7" ht="12.75">
      <c r="A43" s="65" t="s">
        <v>113</v>
      </c>
      <c r="B43" s="49" t="s">
        <v>663</v>
      </c>
      <c r="C43" s="67">
        <v>2.99828592</v>
      </c>
      <c r="D43" s="67">
        <v>2.204622</v>
      </c>
      <c r="E43" s="67">
        <v>1.36</v>
      </c>
      <c r="F43" s="67">
        <v>0.73529411765</v>
      </c>
      <c r="G43" s="44">
        <v>1</v>
      </c>
    </row>
    <row r="44" spans="1:7" ht="12.75">
      <c r="A44" s="65" t="s">
        <v>469</v>
      </c>
      <c r="B44" s="49" t="s">
        <v>258</v>
      </c>
      <c r="C44" s="67">
        <v>2.99828592</v>
      </c>
      <c r="D44" s="67">
        <v>2.204622</v>
      </c>
      <c r="E44" s="67">
        <v>1.36</v>
      </c>
      <c r="F44" s="67">
        <v>0.73529411765</v>
      </c>
      <c r="G44" s="44">
        <v>1</v>
      </c>
    </row>
    <row r="45" spans="1:7" ht="12.75">
      <c r="A45" s="65" t="s">
        <v>114</v>
      </c>
      <c r="B45" s="49" t="s">
        <v>664</v>
      </c>
      <c r="C45" s="67">
        <v>2.99828592</v>
      </c>
      <c r="D45" s="67">
        <v>2.204622</v>
      </c>
      <c r="E45" s="67">
        <v>1.36</v>
      </c>
      <c r="F45" s="67">
        <v>0.73529411765</v>
      </c>
      <c r="G45" s="44">
        <v>1</v>
      </c>
    </row>
    <row r="46" spans="1:7" ht="12.75">
      <c r="A46" s="65" t="s">
        <v>437</v>
      </c>
      <c r="B46" s="49" t="s">
        <v>610</v>
      </c>
      <c r="C46" s="67">
        <v>2.99828592</v>
      </c>
      <c r="D46" s="67">
        <v>2.204622</v>
      </c>
      <c r="E46" s="67">
        <v>1.36</v>
      </c>
      <c r="F46" s="67">
        <v>0.73529411765</v>
      </c>
      <c r="G46" s="44">
        <v>1</v>
      </c>
    </row>
    <row r="47" spans="1:7" ht="12.75">
      <c r="A47" s="65" t="s">
        <v>438</v>
      </c>
      <c r="B47" s="49" t="s">
        <v>611</v>
      </c>
      <c r="C47" s="67">
        <v>2.99828592</v>
      </c>
      <c r="D47" s="67">
        <v>2.204622</v>
      </c>
      <c r="E47" s="67">
        <v>1.36</v>
      </c>
      <c r="F47" s="67">
        <v>0.73529411765</v>
      </c>
      <c r="G47" s="44">
        <v>1</v>
      </c>
    </row>
    <row r="48" spans="1:7" ht="12.75">
      <c r="A48" s="65" t="s">
        <v>439</v>
      </c>
      <c r="B48" s="49" t="s">
        <v>612</v>
      </c>
      <c r="C48" s="67">
        <v>2.99828592</v>
      </c>
      <c r="D48" s="67">
        <v>2.204622</v>
      </c>
      <c r="E48" s="67">
        <v>1.36</v>
      </c>
      <c r="F48" s="67">
        <v>0.73529411765</v>
      </c>
      <c r="G48" s="44">
        <v>1</v>
      </c>
    </row>
    <row r="49" spans="1:7" ht="12.75">
      <c r="A49" s="65" t="s">
        <v>440</v>
      </c>
      <c r="B49" s="49" t="s">
        <v>613</v>
      </c>
      <c r="C49" s="67">
        <v>2.99828592</v>
      </c>
      <c r="D49" s="67">
        <v>2.204622</v>
      </c>
      <c r="E49" s="67">
        <v>1.36</v>
      </c>
      <c r="F49" s="67">
        <v>0.73529411765</v>
      </c>
      <c r="G49" s="44">
        <v>1</v>
      </c>
    </row>
    <row r="50" spans="1:7" ht="12.75">
      <c r="A50" s="65" t="s">
        <v>441</v>
      </c>
      <c r="B50" s="49" t="s">
        <v>614</v>
      </c>
      <c r="C50" s="67">
        <v>2.99828592</v>
      </c>
      <c r="D50" s="67">
        <v>2.204622</v>
      </c>
      <c r="E50" s="67">
        <v>1.36</v>
      </c>
      <c r="F50" s="67">
        <v>0.73529411765</v>
      </c>
      <c r="G50" s="44">
        <v>1</v>
      </c>
    </row>
    <row r="51" spans="1:7" ht="12.75">
      <c r="A51" s="65" t="s">
        <v>442</v>
      </c>
      <c r="B51" s="49" t="s">
        <v>615</v>
      </c>
      <c r="C51" s="67">
        <v>2.99828592</v>
      </c>
      <c r="D51" s="67">
        <v>2.204622</v>
      </c>
      <c r="E51" s="67">
        <v>1.36</v>
      </c>
      <c r="F51" s="67">
        <v>0.73529411765</v>
      </c>
      <c r="G51" s="44">
        <v>1</v>
      </c>
    </row>
    <row r="52" spans="1:7" ht="12.75">
      <c r="A52" s="65" t="s">
        <v>443</v>
      </c>
      <c r="B52" s="49" t="s">
        <v>616</v>
      </c>
      <c r="C52" s="67">
        <v>2.99828592</v>
      </c>
      <c r="D52" s="67">
        <v>2.204622</v>
      </c>
      <c r="E52" s="67">
        <v>1.36</v>
      </c>
      <c r="F52" s="67">
        <v>0.73529411765</v>
      </c>
      <c r="G52" s="44">
        <v>1</v>
      </c>
    </row>
    <row r="53" spans="1:7" ht="12.75">
      <c r="A53" s="65" t="s">
        <v>444</v>
      </c>
      <c r="B53" s="49" t="s">
        <v>617</v>
      </c>
      <c r="C53" s="67">
        <v>2.99828592</v>
      </c>
      <c r="D53" s="67">
        <v>2.204622</v>
      </c>
      <c r="E53" s="67">
        <v>1.36</v>
      </c>
      <c r="F53" s="67">
        <v>0.73529411765</v>
      </c>
      <c r="G53" s="44">
        <v>1</v>
      </c>
    </row>
    <row r="54" spans="1:7" ht="12.75">
      <c r="A54" s="65" t="s">
        <v>470</v>
      </c>
      <c r="B54" s="49" t="s">
        <v>609</v>
      </c>
      <c r="C54" s="67">
        <v>2.99828592</v>
      </c>
      <c r="D54" s="67">
        <v>2.204622</v>
      </c>
      <c r="E54" s="67">
        <v>1.36</v>
      </c>
      <c r="F54" s="67">
        <v>0.73529411765</v>
      </c>
      <c r="G54" s="44">
        <v>1</v>
      </c>
    </row>
    <row r="55" spans="1:7" ht="12.75">
      <c r="A55" s="65" t="s">
        <v>471</v>
      </c>
      <c r="B55" s="49" t="s">
        <v>259</v>
      </c>
      <c r="C55" s="67">
        <v>2.998282834</v>
      </c>
      <c r="D55" s="67">
        <v>2.204622</v>
      </c>
      <c r="E55" s="67">
        <v>1.36</v>
      </c>
      <c r="F55" s="67">
        <v>0.73529411765</v>
      </c>
      <c r="G55" s="44">
        <v>1</v>
      </c>
    </row>
    <row r="56" spans="1:7" ht="12.75">
      <c r="A56" s="65" t="s">
        <v>472</v>
      </c>
      <c r="B56" s="49" t="s">
        <v>665</v>
      </c>
      <c r="C56" s="67">
        <v>2.99828592</v>
      </c>
      <c r="D56" s="67">
        <v>2.204622</v>
      </c>
      <c r="E56" s="67">
        <v>1.36</v>
      </c>
      <c r="F56" s="67">
        <v>0.73529411765</v>
      </c>
      <c r="G56" s="44">
        <v>1</v>
      </c>
    </row>
    <row r="57" spans="1:7" ht="12.75">
      <c r="A57" s="65" t="s">
        <v>115</v>
      </c>
      <c r="B57" s="49" t="s">
        <v>260</v>
      </c>
      <c r="C57" s="67">
        <v>2.99828592</v>
      </c>
      <c r="D57" s="67">
        <v>2.204622</v>
      </c>
      <c r="E57" s="67">
        <v>1.36</v>
      </c>
      <c r="F57" s="67">
        <v>0.73529411765</v>
      </c>
      <c r="G57" s="44">
        <v>1</v>
      </c>
    </row>
    <row r="58" spans="1:7" ht="12.75">
      <c r="A58" s="65" t="s">
        <v>116</v>
      </c>
      <c r="B58" s="49" t="s">
        <v>261</v>
      </c>
      <c r="C58" s="67">
        <v>2.99828592</v>
      </c>
      <c r="D58" s="67">
        <v>2.204622</v>
      </c>
      <c r="E58" s="67">
        <v>1.36</v>
      </c>
      <c r="F58" s="67">
        <v>0.73529411765</v>
      </c>
      <c r="G58" s="44">
        <v>1</v>
      </c>
    </row>
    <row r="59" spans="1:7" ht="12.75">
      <c r="A59" s="65" t="s">
        <v>473</v>
      </c>
      <c r="B59" s="49" t="s">
        <v>262</v>
      </c>
      <c r="C59" s="67">
        <v>2.204622</v>
      </c>
      <c r="D59" s="67">
        <v>2.204622</v>
      </c>
      <c r="E59" s="67">
        <v>1</v>
      </c>
      <c r="F59" s="67">
        <v>1</v>
      </c>
      <c r="G59" s="44">
        <v>1</v>
      </c>
    </row>
    <row r="60" spans="1:7" ht="12.75">
      <c r="A60" s="65" t="s">
        <v>474</v>
      </c>
      <c r="B60" s="49" t="s">
        <v>263</v>
      </c>
      <c r="C60" s="67">
        <v>2.204622</v>
      </c>
      <c r="D60" s="67">
        <v>2.204622</v>
      </c>
      <c r="E60" s="67">
        <v>1</v>
      </c>
      <c r="F60" s="67">
        <v>1</v>
      </c>
      <c r="G60" s="44">
        <v>1</v>
      </c>
    </row>
    <row r="61" spans="1:7" ht="12.75">
      <c r="A61" s="65" t="s">
        <v>119</v>
      </c>
      <c r="B61" s="49" t="s">
        <v>671</v>
      </c>
      <c r="C61" s="67">
        <v>2.204622</v>
      </c>
      <c r="D61" s="67">
        <v>2.204622</v>
      </c>
      <c r="E61" s="67">
        <v>1</v>
      </c>
      <c r="F61" s="67">
        <v>1</v>
      </c>
      <c r="G61" s="44">
        <v>1</v>
      </c>
    </row>
    <row r="62" spans="1:7" ht="12.75">
      <c r="A62" s="65" t="s">
        <v>120</v>
      </c>
      <c r="B62" s="49" t="s">
        <v>625</v>
      </c>
      <c r="C62" s="67">
        <v>2.204622</v>
      </c>
      <c r="D62" s="67">
        <v>2.204622</v>
      </c>
      <c r="E62" s="67">
        <v>1</v>
      </c>
      <c r="F62" s="67">
        <v>1</v>
      </c>
      <c r="G62" s="44">
        <v>1</v>
      </c>
    </row>
    <row r="63" spans="1:7" ht="12.75">
      <c r="A63" s="65" t="s">
        <v>121</v>
      </c>
      <c r="B63" s="49" t="s">
        <v>626</v>
      </c>
      <c r="C63" s="67">
        <v>2.204622</v>
      </c>
      <c r="D63" s="67">
        <v>2.204622</v>
      </c>
      <c r="E63" s="67">
        <v>1</v>
      </c>
      <c r="F63" s="67">
        <v>1</v>
      </c>
      <c r="G63" s="44">
        <v>1</v>
      </c>
    </row>
    <row r="64" spans="1:7" ht="12.75">
      <c r="A64" s="65" t="s">
        <v>122</v>
      </c>
      <c r="B64" s="49" t="s">
        <v>627</v>
      </c>
      <c r="C64" s="67">
        <v>2.204622</v>
      </c>
      <c r="D64" s="67">
        <v>2.204622</v>
      </c>
      <c r="E64" s="67">
        <v>1</v>
      </c>
      <c r="F64" s="67">
        <v>1</v>
      </c>
      <c r="G64" s="44">
        <v>1</v>
      </c>
    </row>
    <row r="65" spans="1:7" ht="12.75">
      <c r="A65" s="65" t="s">
        <v>123</v>
      </c>
      <c r="B65" s="49" t="s">
        <v>16</v>
      </c>
      <c r="C65" s="67">
        <v>2.204622</v>
      </c>
      <c r="D65" s="67">
        <v>2.204622</v>
      </c>
      <c r="E65" s="67">
        <v>1</v>
      </c>
      <c r="F65" s="67">
        <v>1</v>
      </c>
      <c r="G65" s="44">
        <v>1</v>
      </c>
    </row>
    <row r="66" spans="1:7" ht="12.75">
      <c r="A66" s="65" t="s">
        <v>124</v>
      </c>
      <c r="B66" s="49" t="s">
        <v>17</v>
      </c>
      <c r="C66" s="67">
        <v>2.204622</v>
      </c>
      <c r="D66" s="67">
        <v>2.204622</v>
      </c>
      <c r="E66" s="67">
        <v>1</v>
      </c>
      <c r="F66" s="67">
        <v>1</v>
      </c>
      <c r="G66" s="44">
        <v>1</v>
      </c>
    </row>
    <row r="67" spans="1:7" ht="12.75">
      <c r="A67" s="65" t="s">
        <v>125</v>
      </c>
      <c r="B67" s="49" t="s">
        <v>672</v>
      </c>
      <c r="C67" s="67">
        <v>2.3148531</v>
      </c>
      <c r="D67" s="67">
        <v>2.204622</v>
      </c>
      <c r="E67" s="67">
        <v>1.05</v>
      </c>
      <c r="F67" s="67">
        <v>0.95238095238</v>
      </c>
      <c r="G67" s="44">
        <v>1</v>
      </c>
    </row>
    <row r="68" spans="1:7" ht="12.75">
      <c r="A68" s="65" t="s">
        <v>126</v>
      </c>
      <c r="B68" s="49" t="s">
        <v>0</v>
      </c>
      <c r="C68" s="67">
        <v>2.204622</v>
      </c>
      <c r="D68" s="67">
        <v>2.204622</v>
      </c>
      <c r="E68" s="67">
        <v>1</v>
      </c>
      <c r="F68" s="67">
        <v>1</v>
      </c>
      <c r="G68" s="44">
        <v>1</v>
      </c>
    </row>
    <row r="69" spans="1:7" ht="12.75">
      <c r="A69" s="65" t="s">
        <v>127</v>
      </c>
      <c r="B69" s="49" t="s">
        <v>673</v>
      </c>
      <c r="C69" s="67">
        <v>2.204622</v>
      </c>
      <c r="D69" s="67">
        <v>2.204622</v>
      </c>
      <c r="E69" s="67">
        <v>1</v>
      </c>
      <c r="F69" s="67">
        <v>1</v>
      </c>
      <c r="G69" s="44">
        <v>1</v>
      </c>
    </row>
    <row r="70" spans="1:7" ht="12.75">
      <c r="A70" s="64" t="s">
        <v>128</v>
      </c>
      <c r="B70" s="49" t="s">
        <v>666</v>
      </c>
      <c r="C70" s="67">
        <v>2.3148531</v>
      </c>
      <c r="D70" s="67">
        <v>2.204622</v>
      </c>
      <c r="E70" s="67">
        <v>1.05</v>
      </c>
      <c r="F70" s="67">
        <v>0.95238095238</v>
      </c>
      <c r="G70" s="44">
        <v>1</v>
      </c>
    </row>
    <row r="71" spans="1:7" ht="12.75">
      <c r="A71" s="64" t="s">
        <v>475</v>
      </c>
      <c r="B71" s="49" t="s">
        <v>1</v>
      </c>
      <c r="C71" s="67">
        <v>2.3148531</v>
      </c>
      <c r="D71" s="67">
        <v>2.204622</v>
      </c>
      <c r="E71" s="67">
        <v>1.05</v>
      </c>
      <c r="F71" s="67">
        <v>0.95238095238</v>
      </c>
      <c r="G71" s="44">
        <v>1</v>
      </c>
    </row>
    <row r="72" spans="1:7" ht="12.75">
      <c r="A72" s="64" t="s">
        <v>129</v>
      </c>
      <c r="B72" s="49" t="s">
        <v>667</v>
      </c>
      <c r="C72" s="67">
        <v>2.204622</v>
      </c>
      <c r="D72" s="67">
        <v>2.204622</v>
      </c>
      <c r="E72" s="44">
        <v>1</v>
      </c>
      <c r="F72" s="44">
        <v>1</v>
      </c>
      <c r="G72" s="44">
        <v>1</v>
      </c>
    </row>
    <row r="73" spans="1:7" ht="12.75">
      <c r="A73" s="64" t="s">
        <v>476</v>
      </c>
      <c r="B73" s="49" t="s">
        <v>2</v>
      </c>
      <c r="C73" s="67">
        <v>2.204622</v>
      </c>
      <c r="D73" s="67">
        <v>2.204622</v>
      </c>
      <c r="E73" s="44">
        <v>1</v>
      </c>
      <c r="F73" s="44">
        <v>1</v>
      </c>
      <c r="G73" s="44">
        <v>1</v>
      </c>
    </row>
    <row r="74" spans="1:7" ht="12.75">
      <c r="A74" s="64" t="s">
        <v>477</v>
      </c>
      <c r="B74" s="49" t="s">
        <v>628</v>
      </c>
      <c r="C74" s="67">
        <v>2.204622</v>
      </c>
      <c r="D74" s="67">
        <v>2.204622</v>
      </c>
      <c r="E74" s="44">
        <v>1</v>
      </c>
      <c r="F74" s="44">
        <v>1</v>
      </c>
      <c r="G74" s="44">
        <v>1</v>
      </c>
    </row>
    <row r="75" spans="1:7" ht="12.75">
      <c r="A75" s="64" t="s">
        <v>445</v>
      </c>
      <c r="B75" s="49" t="s">
        <v>629</v>
      </c>
      <c r="C75" s="67">
        <v>2.204622</v>
      </c>
      <c r="D75" s="67">
        <v>2.204622</v>
      </c>
      <c r="E75" s="44">
        <v>1</v>
      </c>
      <c r="F75" s="44">
        <v>1</v>
      </c>
      <c r="G75" s="44">
        <v>1</v>
      </c>
    </row>
    <row r="76" spans="1:7" ht="12.75">
      <c r="A76" s="64" t="s">
        <v>446</v>
      </c>
      <c r="B76" s="49" t="s">
        <v>630</v>
      </c>
      <c r="C76" s="67">
        <v>2.204622</v>
      </c>
      <c r="D76" s="67">
        <v>2.204622</v>
      </c>
      <c r="E76" s="44">
        <v>1</v>
      </c>
      <c r="F76" s="44">
        <v>1</v>
      </c>
      <c r="G76" s="44">
        <v>1</v>
      </c>
    </row>
    <row r="77" spans="1:7" ht="12.75">
      <c r="A77" s="64" t="s">
        <v>447</v>
      </c>
      <c r="B77" s="49" t="s">
        <v>631</v>
      </c>
      <c r="C77" s="67">
        <v>2.204622</v>
      </c>
      <c r="D77" s="67">
        <v>2.204622</v>
      </c>
      <c r="E77" s="44">
        <v>1</v>
      </c>
      <c r="F77" s="44">
        <v>1</v>
      </c>
      <c r="G77" s="44">
        <v>1</v>
      </c>
    </row>
    <row r="78" spans="1:7" ht="12.75">
      <c r="A78" s="64" t="s">
        <v>448</v>
      </c>
      <c r="B78" s="49" t="s">
        <v>632</v>
      </c>
      <c r="C78" s="67">
        <v>2.204622</v>
      </c>
      <c r="D78" s="67">
        <v>2.204622</v>
      </c>
      <c r="E78" s="44">
        <v>1</v>
      </c>
      <c r="F78" s="44">
        <v>1</v>
      </c>
      <c r="G78" s="44">
        <v>1</v>
      </c>
    </row>
    <row r="79" spans="1:7" ht="12.75">
      <c r="A79" s="64" t="s">
        <v>449</v>
      </c>
      <c r="B79" s="49" t="s">
        <v>633</v>
      </c>
      <c r="C79" s="67">
        <v>2.204622</v>
      </c>
      <c r="D79" s="67">
        <v>2.204622</v>
      </c>
      <c r="E79" s="44">
        <v>1</v>
      </c>
      <c r="F79" s="44">
        <v>1</v>
      </c>
      <c r="G79" s="44">
        <v>1</v>
      </c>
    </row>
    <row r="80" spans="1:7" ht="12.75">
      <c r="A80" s="64" t="s">
        <v>450</v>
      </c>
      <c r="B80" s="49" t="s">
        <v>634</v>
      </c>
      <c r="C80" s="67">
        <v>2.204622</v>
      </c>
      <c r="D80" s="67">
        <v>2.204622</v>
      </c>
      <c r="E80" s="44">
        <v>1</v>
      </c>
      <c r="F80" s="44">
        <v>1</v>
      </c>
      <c r="G80" s="44">
        <v>1</v>
      </c>
    </row>
    <row r="81" spans="1:7" ht="12.75">
      <c r="A81" s="64" t="s">
        <v>451</v>
      </c>
      <c r="B81" s="49" t="s">
        <v>635</v>
      </c>
      <c r="C81" s="67">
        <v>2.204622</v>
      </c>
      <c r="D81" s="67">
        <v>2.204622</v>
      </c>
      <c r="E81" s="44">
        <v>1</v>
      </c>
      <c r="F81" s="44">
        <v>1</v>
      </c>
      <c r="G81" s="44">
        <v>1</v>
      </c>
    </row>
    <row r="82" spans="1:7" ht="12.75">
      <c r="A82" s="121" t="s">
        <v>713</v>
      </c>
      <c r="B82" s="2" t="s">
        <v>712</v>
      </c>
      <c r="C82" s="67">
        <v>2.204622</v>
      </c>
      <c r="D82" s="67">
        <v>2.204622</v>
      </c>
      <c r="E82" s="44">
        <v>1</v>
      </c>
      <c r="F82" s="44">
        <v>1</v>
      </c>
      <c r="G82" s="44">
        <v>1</v>
      </c>
    </row>
    <row r="83" spans="1:7" ht="12.75">
      <c r="A83" s="64" t="s">
        <v>478</v>
      </c>
      <c r="B83" s="49" t="s">
        <v>3</v>
      </c>
      <c r="C83" s="67">
        <v>2.204622</v>
      </c>
      <c r="D83" s="67">
        <v>2.204622</v>
      </c>
      <c r="E83" s="44">
        <v>1</v>
      </c>
      <c r="F83" s="44">
        <v>1</v>
      </c>
      <c r="G83" s="44">
        <v>1</v>
      </c>
    </row>
    <row r="84" spans="1:7" ht="12.75">
      <c r="A84" s="64" t="s">
        <v>131</v>
      </c>
      <c r="B84" s="49" t="s">
        <v>4</v>
      </c>
      <c r="C84" s="67">
        <v>2.204622</v>
      </c>
      <c r="D84" s="67">
        <v>2.204622</v>
      </c>
      <c r="E84" s="44">
        <v>1</v>
      </c>
      <c r="F84" s="44">
        <v>1</v>
      </c>
      <c r="G84" s="44">
        <v>1</v>
      </c>
    </row>
    <row r="85" spans="1:7" ht="12.75">
      <c r="A85" s="64" t="s">
        <v>132</v>
      </c>
      <c r="B85" s="49" t="s">
        <v>674</v>
      </c>
      <c r="C85" s="67">
        <v>3.15260946</v>
      </c>
      <c r="D85" s="67">
        <v>2.204622</v>
      </c>
      <c r="E85" s="67">
        <v>1.43</v>
      </c>
      <c r="F85" s="67">
        <v>0.6993006993</v>
      </c>
      <c r="G85" s="44">
        <v>1</v>
      </c>
    </row>
    <row r="86" spans="1:7" ht="12.75">
      <c r="A86" s="64" t="s">
        <v>133</v>
      </c>
      <c r="B86" s="49" t="s">
        <v>675</v>
      </c>
      <c r="C86" s="67">
        <v>2.99828592</v>
      </c>
      <c r="D86" s="67">
        <v>2.204622</v>
      </c>
      <c r="E86" s="67">
        <v>1.36</v>
      </c>
      <c r="F86" s="67">
        <v>0.73529411765</v>
      </c>
      <c r="G86" s="44">
        <v>1</v>
      </c>
    </row>
    <row r="87" spans="1:7" ht="12.75">
      <c r="A87" s="64" t="s">
        <v>134</v>
      </c>
      <c r="B87" s="49" t="s">
        <v>676</v>
      </c>
      <c r="C87" s="67">
        <v>2.99828592</v>
      </c>
      <c r="D87" s="67">
        <v>2.204622</v>
      </c>
      <c r="E87" s="67">
        <v>1.36</v>
      </c>
      <c r="F87" s="67">
        <v>0.73529411765</v>
      </c>
      <c r="G87" s="44">
        <v>1</v>
      </c>
    </row>
    <row r="88" spans="1:7" ht="12.75">
      <c r="A88" s="64" t="s">
        <v>135</v>
      </c>
      <c r="B88" s="49" t="s">
        <v>668</v>
      </c>
      <c r="C88" s="67">
        <v>3.15260946</v>
      </c>
      <c r="D88" s="67">
        <v>2.204622</v>
      </c>
      <c r="E88" s="67">
        <v>1.43</v>
      </c>
      <c r="F88" s="67">
        <v>0.6993006993</v>
      </c>
      <c r="G88" s="44">
        <v>1</v>
      </c>
    </row>
    <row r="89" spans="1:7" ht="12.75">
      <c r="A89" s="64" t="s">
        <v>479</v>
      </c>
      <c r="B89" s="49" t="s">
        <v>5</v>
      </c>
      <c r="C89" s="67">
        <v>3.15260946</v>
      </c>
      <c r="D89" s="67">
        <v>2.204622</v>
      </c>
      <c r="E89" s="67">
        <v>1.43</v>
      </c>
      <c r="F89" s="67">
        <v>0.6993006993</v>
      </c>
      <c r="G89" s="44">
        <v>1</v>
      </c>
    </row>
    <row r="90" spans="1:7" ht="12.75">
      <c r="A90" s="64" t="s">
        <v>136</v>
      </c>
      <c r="B90" s="49" t="s">
        <v>669</v>
      </c>
      <c r="C90" s="67">
        <v>2.99828592</v>
      </c>
      <c r="D90" s="67">
        <v>2.204622</v>
      </c>
      <c r="E90" s="67">
        <v>1.36</v>
      </c>
      <c r="F90" s="67">
        <v>0.73529411765</v>
      </c>
      <c r="G90" s="44">
        <v>1</v>
      </c>
    </row>
    <row r="91" spans="1:7" ht="12.75">
      <c r="A91" s="64" t="s">
        <v>480</v>
      </c>
      <c r="B91" s="49" t="s">
        <v>6</v>
      </c>
      <c r="C91" s="67">
        <v>2.99828592</v>
      </c>
      <c r="D91" s="67">
        <v>2.204622</v>
      </c>
      <c r="E91" s="67">
        <v>1.36</v>
      </c>
      <c r="F91" s="67">
        <v>0.73529411765</v>
      </c>
      <c r="G91" s="44">
        <v>1</v>
      </c>
    </row>
    <row r="92" spans="1:7" ht="12.75">
      <c r="A92" s="64" t="s">
        <v>137</v>
      </c>
      <c r="B92" s="49" t="s">
        <v>670</v>
      </c>
      <c r="C92" s="67">
        <v>2.99828592</v>
      </c>
      <c r="D92" s="67">
        <v>2.204622</v>
      </c>
      <c r="E92" s="67">
        <v>1.36</v>
      </c>
      <c r="F92" s="67">
        <v>0.73529411765</v>
      </c>
      <c r="G92" s="44">
        <v>1</v>
      </c>
    </row>
    <row r="93" spans="1:7" ht="12.75">
      <c r="A93" s="64" t="s">
        <v>452</v>
      </c>
      <c r="B93" s="49" t="s">
        <v>643</v>
      </c>
      <c r="C93" s="67">
        <v>2.99828592</v>
      </c>
      <c r="D93" s="67">
        <v>2.204622</v>
      </c>
      <c r="E93" s="67">
        <v>1.36</v>
      </c>
      <c r="F93" s="67">
        <v>0.73529411765</v>
      </c>
      <c r="G93" s="44">
        <v>1</v>
      </c>
    </row>
    <row r="94" spans="1:7" ht="12.75">
      <c r="A94" s="64" t="s">
        <v>453</v>
      </c>
      <c r="B94" s="49" t="s">
        <v>636</v>
      </c>
      <c r="C94" s="67">
        <v>2.99828592</v>
      </c>
      <c r="D94" s="67">
        <v>2.204622</v>
      </c>
      <c r="E94" s="67">
        <v>1.36</v>
      </c>
      <c r="F94" s="67">
        <v>0.73529411765</v>
      </c>
      <c r="G94" s="44">
        <v>1</v>
      </c>
    </row>
    <row r="95" spans="1:7" ht="12.75">
      <c r="A95" s="64" t="s">
        <v>454</v>
      </c>
      <c r="B95" s="49" t="s">
        <v>637</v>
      </c>
      <c r="C95" s="67">
        <v>2.99828592</v>
      </c>
      <c r="D95" s="67">
        <v>2.204622</v>
      </c>
      <c r="E95" s="67">
        <v>1.36</v>
      </c>
      <c r="F95" s="67">
        <v>0.73529411765</v>
      </c>
      <c r="G95" s="44">
        <v>1</v>
      </c>
    </row>
    <row r="96" spans="1:7" ht="12.75">
      <c r="A96" s="64" t="s">
        <v>455</v>
      </c>
      <c r="B96" s="49" t="s">
        <v>638</v>
      </c>
      <c r="C96" s="67">
        <v>2.99828592</v>
      </c>
      <c r="D96" s="67">
        <v>2.204622</v>
      </c>
      <c r="E96" s="67">
        <v>1.36</v>
      </c>
      <c r="F96" s="67">
        <v>0.73529411765</v>
      </c>
      <c r="G96" s="44">
        <v>1</v>
      </c>
    </row>
    <row r="97" spans="1:7" ht="12.75">
      <c r="A97" s="64" t="s">
        <v>456</v>
      </c>
      <c r="B97" s="49" t="s">
        <v>639</v>
      </c>
      <c r="C97" s="67">
        <v>2.99828592</v>
      </c>
      <c r="D97" s="67">
        <v>2.204622</v>
      </c>
      <c r="E97" s="67">
        <v>1.36</v>
      </c>
      <c r="F97" s="67">
        <v>0.73529411765</v>
      </c>
      <c r="G97" s="44">
        <v>1</v>
      </c>
    </row>
    <row r="98" spans="1:7" ht="12.75">
      <c r="A98" s="64" t="s">
        <v>457</v>
      </c>
      <c r="B98" s="49" t="s">
        <v>640</v>
      </c>
      <c r="C98" s="67">
        <v>2.99828592</v>
      </c>
      <c r="D98" s="67">
        <v>2.204622</v>
      </c>
      <c r="E98" s="67">
        <v>1.36</v>
      </c>
      <c r="F98" s="67">
        <v>0.73529411765</v>
      </c>
      <c r="G98" s="44">
        <v>1</v>
      </c>
    </row>
    <row r="99" spans="1:7" ht="12.75">
      <c r="A99" s="64" t="s">
        <v>458</v>
      </c>
      <c r="B99" s="49" t="s">
        <v>641</v>
      </c>
      <c r="C99" s="67">
        <v>2.99828592</v>
      </c>
      <c r="D99" s="67">
        <v>2.204622</v>
      </c>
      <c r="E99" s="67">
        <v>1.36</v>
      </c>
      <c r="F99" s="67">
        <v>0.73529411765</v>
      </c>
      <c r="G99" s="44">
        <v>1</v>
      </c>
    </row>
    <row r="100" spans="1:7" ht="12.75">
      <c r="A100" s="64" t="s">
        <v>459</v>
      </c>
      <c r="B100" s="49" t="s">
        <v>642</v>
      </c>
      <c r="C100" s="67">
        <v>2.99828592</v>
      </c>
      <c r="D100" s="67">
        <v>2.204622</v>
      </c>
      <c r="E100" s="67">
        <v>1.36</v>
      </c>
      <c r="F100" s="67">
        <v>0.73529411765</v>
      </c>
      <c r="G100" s="44">
        <v>1</v>
      </c>
    </row>
    <row r="101" spans="1:7" ht="12.75">
      <c r="A101" s="64" t="s">
        <v>481</v>
      </c>
      <c r="B101" s="49" t="s">
        <v>644</v>
      </c>
      <c r="C101" s="67">
        <v>2.99828592</v>
      </c>
      <c r="D101" s="67">
        <v>2.204622</v>
      </c>
      <c r="E101" s="67">
        <v>1.36</v>
      </c>
      <c r="F101" s="67">
        <v>0.73529411765</v>
      </c>
      <c r="G101" s="44">
        <v>1</v>
      </c>
    </row>
    <row r="102" spans="1:7" ht="12.75">
      <c r="A102" s="64" t="s">
        <v>482</v>
      </c>
      <c r="B102" s="49" t="s">
        <v>7</v>
      </c>
      <c r="C102" s="67">
        <v>2.998282834</v>
      </c>
      <c r="D102" s="67">
        <v>2.204622</v>
      </c>
      <c r="E102" s="67">
        <v>1.36</v>
      </c>
      <c r="F102" s="67">
        <v>0.73529411765</v>
      </c>
      <c r="G102" s="44">
        <v>1</v>
      </c>
    </row>
    <row r="103" spans="1:7" ht="12.75">
      <c r="A103" s="64" t="s">
        <v>139</v>
      </c>
      <c r="B103" s="49" t="s">
        <v>264</v>
      </c>
      <c r="C103" s="67">
        <v>2.99828592</v>
      </c>
      <c r="D103" s="67">
        <v>2.204622</v>
      </c>
      <c r="E103" s="67">
        <v>1.36</v>
      </c>
      <c r="F103" s="67">
        <v>0.73529411765</v>
      </c>
      <c r="G103" s="44">
        <v>1</v>
      </c>
    </row>
    <row r="104" spans="1:7" ht="12.75">
      <c r="A104" s="64" t="s">
        <v>483</v>
      </c>
      <c r="B104" s="49" t="s">
        <v>73</v>
      </c>
      <c r="C104" s="67">
        <v>0.040583343</v>
      </c>
      <c r="D104" s="67">
        <v>2.204622</v>
      </c>
      <c r="E104" s="67">
        <v>0.0184</v>
      </c>
      <c r="F104" s="67">
        <v>0.862</v>
      </c>
      <c r="G104" s="44">
        <v>0.015868</v>
      </c>
    </row>
    <row r="105" spans="1:7" ht="12.75">
      <c r="A105" s="64" t="s">
        <v>140</v>
      </c>
      <c r="B105" s="49" t="s">
        <v>8</v>
      </c>
      <c r="C105" s="67">
        <v>3.9462694117</v>
      </c>
      <c r="D105" s="67">
        <v>2.204622</v>
      </c>
      <c r="E105" s="67">
        <v>1.7899982</v>
      </c>
      <c r="F105" s="67">
        <v>0.55865977966</v>
      </c>
      <c r="G105" s="44">
        <v>1</v>
      </c>
    </row>
    <row r="106" spans="1:7" ht="12.75">
      <c r="A106" s="43" t="s">
        <v>484</v>
      </c>
      <c r="B106" s="49" t="s">
        <v>265</v>
      </c>
      <c r="C106" s="67">
        <v>2.77782372</v>
      </c>
      <c r="D106" s="67">
        <v>2.204622</v>
      </c>
      <c r="E106" s="67">
        <v>1.26</v>
      </c>
      <c r="F106" s="67">
        <v>0.79365079365</v>
      </c>
      <c r="G106" s="44">
        <v>1</v>
      </c>
    </row>
    <row r="107" spans="1:7" ht="12.75">
      <c r="A107" s="43">
        <v>1601004010</v>
      </c>
      <c r="B107" s="49" t="s">
        <v>9</v>
      </c>
      <c r="C107" s="67">
        <v>2.77782372</v>
      </c>
      <c r="D107" s="67">
        <v>2.204622</v>
      </c>
      <c r="E107" s="67">
        <v>1.26</v>
      </c>
      <c r="F107" s="67">
        <v>0.79365079365</v>
      </c>
      <c r="G107" s="44">
        <v>1</v>
      </c>
    </row>
    <row r="108" spans="1:7" ht="12.75">
      <c r="A108" s="43">
        <v>1601004090</v>
      </c>
      <c r="B108" s="49" t="s">
        <v>645</v>
      </c>
      <c r="C108" s="67">
        <v>2.77782372</v>
      </c>
      <c r="D108" s="67">
        <v>2.204622</v>
      </c>
      <c r="E108" s="67">
        <v>1.26</v>
      </c>
      <c r="F108" s="67">
        <v>0.79365079365</v>
      </c>
      <c r="G108" s="44">
        <v>1</v>
      </c>
    </row>
    <row r="109" spans="1:7" ht="12.75">
      <c r="A109" s="43">
        <v>1601006020</v>
      </c>
      <c r="B109" s="49" t="s">
        <v>10</v>
      </c>
      <c r="C109" s="67">
        <v>2.77782372</v>
      </c>
      <c r="D109" s="67">
        <v>2.204622</v>
      </c>
      <c r="E109" s="67">
        <v>1.26</v>
      </c>
      <c r="F109" s="67">
        <v>0.79365079365</v>
      </c>
      <c r="G109" s="44">
        <v>1</v>
      </c>
    </row>
    <row r="110" spans="1:7" ht="12.75">
      <c r="A110" s="43">
        <v>1602100000</v>
      </c>
      <c r="B110" s="49" t="s">
        <v>426</v>
      </c>
      <c r="C110" s="67">
        <v>2.6826347559</v>
      </c>
      <c r="D110" s="67">
        <v>2.204622</v>
      </c>
      <c r="E110" s="67">
        <v>1.216823</v>
      </c>
      <c r="F110" s="67">
        <v>0.82181221098</v>
      </c>
      <c r="G110" s="44">
        <v>1</v>
      </c>
    </row>
    <row r="111" spans="1:7" ht="12.75">
      <c r="A111" s="43">
        <v>1602101000</v>
      </c>
      <c r="B111" s="122" t="s">
        <v>646</v>
      </c>
      <c r="C111" s="67">
        <v>2.6826347559</v>
      </c>
      <c r="D111" s="67">
        <v>2.204622</v>
      </c>
      <c r="E111" s="67">
        <v>1.216823</v>
      </c>
      <c r="F111" s="67">
        <v>0.82181221098</v>
      </c>
      <c r="G111" s="44">
        <v>1</v>
      </c>
    </row>
    <row r="112" spans="1:7" ht="12.75">
      <c r="A112" s="43">
        <v>1602105060</v>
      </c>
      <c r="B112" s="122" t="s">
        <v>647</v>
      </c>
      <c r="C112" s="67">
        <v>2.6826347559</v>
      </c>
      <c r="D112" s="67">
        <v>2.204622</v>
      </c>
      <c r="E112" s="67">
        <v>1.216823</v>
      </c>
      <c r="F112" s="67">
        <v>0.82181221098</v>
      </c>
      <c r="G112" s="44">
        <v>1</v>
      </c>
    </row>
    <row r="113" spans="1:7" ht="12.75">
      <c r="A113" s="43">
        <v>1602105080</v>
      </c>
      <c r="B113" s="49" t="s">
        <v>648</v>
      </c>
      <c r="C113" s="67">
        <v>2.6826347559</v>
      </c>
      <c r="D113" s="67">
        <v>2.204622</v>
      </c>
      <c r="E113" s="67">
        <v>1.216823</v>
      </c>
      <c r="F113" s="67">
        <v>0.82181221098</v>
      </c>
      <c r="G113" s="44">
        <v>1</v>
      </c>
    </row>
    <row r="114" spans="1:7" ht="12.75">
      <c r="A114" s="43">
        <v>1602500720</v>
      </c>
      <c r="B114" s="49" t="s">
        <v>12</v>
      </c>
      <c r="C114" s="67">
        <v>3.94627338</v>
      </c>
      <c r="D114" s="67">
        <v>2.204622</v>
      </c>
      <c r="E114" s="67">
        <v>1.79</v>
      </c>
      <c r="F114" s="67">
        <v>0.558659217877095</v>
      </c>
      <c r="G114" s="44">
        <v>1</v>
      </c>
    </row>
    <row r="115" spans="1:7" ht="12.75">
      <c r="A115" s="43">
        <v>1602500740</v>
      </c>
      <c r="B115" s="49" t="s">
        <v>427</v>
      </c>
      <c r="C115" s="67">
        <v>3.94627338</v>
      </c>
      <c r="D115" s="67">
        <v>2.204622</v>
      </c>
      <c r="E115" s="67">
        <v>1.79</v>
      </c>
      <c r="F115" s="67">
        <v>0.558659217877095</v>
      </c>
      <c r="G115" s="44">
        <v>1</v>
      </c>
    </row>
    <row r="116" spans="1:7" ht="12.75">
      <c r="A116" s="43">
        <v>1602500800</v>
      </c>
      <c r="B116" s="49" t="s">
        <v>650</v>
      </c>
      <c r="C116" s="67">
        <v>3.94627338</v>
      </c>
      <c r="D116" s="67">
        <v>2.204622</v>
      </c>
      <c r="E116" s="67">
        <v>1.79</v>
      </c>
      <c r="F116" s="67">
        <v>0.558659217877095</v>
      </c>
      <c r="G116" s="44">
        <v>1</v>
      </c>
    </row>
    <row r="117" spans="1:7" ht="12.75">
      <c r="A117" s="43">
        <v>1602500900</v>
      </c>
      <c r="B117" s="49" t="s">
        <v>428</v>
      </c>
      <c r="C117" s="67">
        <v>3.94627338</v>
      </c>
      <c r="D117" s="67">
        <v>2.204622</v>
      </c>
      <c r="E117" s="67">
        <v>1.79</v>
      </c>
      <c r="F117" s="67">
        <v>0.55865921788</v>
      </c>
      <c r="G117" s="44">
        <v>1</v>
      </c>
    </row>
    <row r="118" spans="1:7" ht="12.75">
      <c r="A118" s="43">
        <v>1602501020</v>
      </c>
      <c r="B118" s="49" t="s">
        <v>11</v>
      </c>
      <c r="C118" s="67">
        <v>3.94627338</v>
      </c>
      <c r="D118" s="67">
        <v>2.204622</v>
      </c>
      <c r="E118" s="67">
        <v>1.79</v>
      </c>
      <c r="F118" s="67">
        <v>0.55865921788</v>
      </c>
      <c r="G118" s="44">
        <v>1</v>
      </c>
    </row>
    <row r="119" spans="1:7" ht="12.75">
      <c r="A119" s="43">
        <v>1602501040</v>
      </c>
      <c r="B119" s="49" t="s">
        <v>12</v>
      </c>
      <c r="C119" s="67">
        <v>3.94627338</v>
      </c>
      <c r="D119" s="67">
        <v>2.204622</v>
      </c>
      <c r="E119" s="67">
        <v>1.79</v>
      </c>
      <c r="F119" s="67">
        <v>0.55865921788</v>
      </c>
      <c r="G119" s="44">
        <v>1</v>
      </c>
    </row>
    <row r="120" spans="1:7" ht="12.75">
      <c r="A120" s="43">
        <v>1602502020</v>
      </c>
      <c r="B120" s="49" t="s">
        <v>649</v>
      </c>
      <c r="C120" s="67">
        <v>4.1887818</v>
      </c>
      <c r="D120" s="67">
        <v>2.204622</v>
      </c>
      <c r="E120" s="67">
        <v>1.9</v>
      </c>
      <c r="F120" s="67">
        <v>0.52631578947</v>
      </c>
      <c r="G120" s="44">
        <v>1</v>
      </c>
    </row>
    <row r="121" spans="1:7" ht="12.75">
      <c r="A121" s="43">
        <v>1602502040</v>
      </c>
      <c r="B121" s="49" t="s">
        <v>651</v>
      </c>
      <c r="C121" s="67">
        <v>4.1887818</v>
      </c>
      <c r="D121" s="67">
        <v>2.204622</v>
      </c>
      <c r="E121" s="67">
        <v>1.9</v>
      </c>
      <c r="F121" s="67">
        <v>0.52631578947</v>
      </c>
      <c r="G121" s="44">
        <v>1</v>
      </c>
    </row>
    <row r="122" spans="1:7" ht="12.75">
      <c r="A122" s="43">
        <v>1602502120</v>
      </c>
      <c r="B122" s="49" t="s">
        <v>649</v>
      </c>
      <c r="C122" s="67">
        <v>4.1887818</v>
      </c>
      <c r="D122" s="67">
        <v>2.204622</v>
      </c>
      <c r="E122" s="67">
        <v>1.9</v>
      </c>
      <c r="F122" s="67">
        <v>0.526315789473684</v>
      </c>
      <c r="G122" s="44">
        <v>1</v>
      </c>
    </row>
    <row r="123" spans="1:7" ht="12.75">
      <c r="A123" s="43">
        <v>1602502140</v>
      </c>
      <c r="B123" s="49" t="s">
        <v>651</v>
      </c>
      <c r="C123" s="67">
        <v>4.1887818</v>
      </c>
      <c r="D123" s="67">
        <v>2.204622</v>
      </c>
      <c r="E123" s="67">
        <v>1.9</v>
      </c>
      <c r="F123" s="67">
        <v>0.526315789473684</v>
      </c>
      <c r="G123" s="44">
        <v>1</v>
      </c>
    </row>
    <row r="124" spans="1:7" ht="12.75">
      <c r="A124" s="43">
        <v>1602506000</v>
      </c>
      <c r="B124" s="49" t="s">
        <v>13</v>
      </c>
      <c r="C124" s="67">
        <v>4.27696668</v>
      </c>
      <c r="D124" s="67">
        <v>2.204622</v>
      </c>
      <c r="E124" s="67">
        <v>1.94</v>
      </c>
      <c r="F124" s="67">
        <v>0.51546391753</v>
      </c>
      <c r="G124" s="44">
        <v>1</v>
      </c>
    </row>
    <row r="125" spans="1:6" ht="12.75">
      <c r="A125" s="35"/>
      <c r="B125" s="12"/>
      <c r="C125" s="13"/>
      <c r="D125" s="13"/>
      <c r="E125" s="7"/>
      <c r="F125" s="7"/>
    </row>
    <row r="126" spans="1:6" ht="12.75">
      <c r="A126" s="36" t="s">
        <v>283</v>
      </c>
      <c r="B126" s="12"/>
      <c r="C126" s="13"/>
      <c r="D126" s="13"/>
      <c r="E126" s="7"/>
      <c r="F126" s="7"/>
    </row>
    <row r="127" spans="1:7" ht="12.75">
      <c r="A127" s="65" t="s">
        <v>485</v>
      </c>
      <c r="B127" s="25" t="s">
        <v>14</v>
      </c>
      <c r="C127" s="66">
        <v>0.31185237993</v>
      </c>
      <c r="D127" s="66">
        <v>2.204622</v>
      </c>
      <c r="E127" s="66">
        <v>0.1414539</v>
      </c>
      <c r="F127" s="66">
        <v>0.733153955</v>
      </c>
      <c r="G127" s="67">
        <v>0.10370748624</v>
      </c>
    </row>
    <row r="128" spans="1:7" ht="12.75">
      <c r="A128" s="41">
        <v>1601006060</v>
      </c>
      <c r="B128" s="25" t="s">
        <v>335</v>
      </c>
      <c r="C128" s="66">
        <v>1.19049588</v>
      </c>
      <c r="D128" s="66">
        <v>2.204622</v>
      </c>
      <c r="E128" s="66">
        <v>0.54</v>
      </c>
      <c r="F128" s="66">
        <v>0.733153955</v>
      </c>
      <c r="G128" s="67">
        <v>0.3959031357</v>
      </c>
    </row>
    <row r="129" spans="1:7" ht="12.75">
      <c r="A129" s="41">
        <v>1601006080</v>
      </c>
      <c r="B129" s="25" t="s">
        <v>336</v>
      </c>
      <c r="C129" s="66">
        <v>1.19049588</v>
      </c>
      <c r="D129" s="66">
        <v>2.204622</v>
      </c>
      <c r="E129" s="66">
        <v>0.54</v>
      </c>
      <c r="F129" s="66">
        <v>0.733153955</v>
      </c>
      <c r="G129" s="67">
        <v>0.3959031357</v>
      </c>
    </row>
    <row r="130" spans="1:7" ht="12.75">
      <c r="A130" s="41">
        <v>1602204000</v>
      </c>
      <c r="B130" s="25" t="s">
        <v>266</v>
      </c>
      <c r="C130" s="66">
        <v>0.22366154745</v>
      </c>
      <c r="D130" s="66">
        <v>2.204622</v>
      </c>
      <c r="E130" s="66">
        <v>0.1014512</v>
      </c>
      <c r="F130" s="66">
        <v>0.733153955</v>
      </c>
      <c r="G130" s="67">
        <v>0.074379348519</v>
      </c>
    </row>
    <row r="131" spans="1:7" ht="12.75">
      <c r="A131" s="41">
        <v>1602496000</v>
      </c>
      <c r="B131" s="25" t="s">
        <v>267</v>
      </c>
      <c r="C131" s="66">
        <v>0.12377519526</v>
      </c>
      <c r="D131" s="66">
        <v>2.204622</v>
      </c>
      <c r="E131" s="66">
        <v>0.0561435</v>
      </c>
      <c r="F131" s="66">
        <v>0.733153955</v>
      </c>
      <c r="G131" s="67">
        <v>0.041161829072</v>
      </c>
    </row>
    <row r="132" spans="1:7" ht="12.75">
      <c r="A132" s="41">
        <v>1602500500</v>
      </c>
      <c r="B132" s="25" t="s">
        <v>15</v>
      </c>
      <c r="C132" s="66">
        <v>0.31185237993</v>
      </c>
      <c r="D132" s="66">
        <v>2.204622</v>
      </c>
      <c r="E132" s="66">
        <v>0.1414539</v>
      </c>
      <c r="F132" s="66">
        <v>0.733153955</v>
      </c>
      <c r="G132" s="67">
        <v>0.10370748624</v>
      </c>
    </row>
    <row r="133" spans="1:7" ht="12.75">
      <c r="A133" s="43">
        <v>1602909060</v>
      </c>
      <c r="B133" s="49" t="s">
        <v>423</v>
      </c>
      <c r="C133" s="67">
        <v>0.0026592150564</v>
      </c>
      <c r="D133" s="67">
        <v>2.204622</v>
      </c>
      <c r="E133" s="67">
        <v>0.0012062</v>
      </c>
      <c r="F133" s="67">
        <v>0.733153955</v>
      </c>
      <c r="G133" s="67">
        <v>0.00088433030052</v>
      </c>
    </row>
    <row r="134" spans="1:7" ht="12.75">
      <c r="A134" s="43">
        <v>1602909080</v>
      </c>
      <c r="B134" s="49" t="s">
        <v>424</v>
      </c>
      <c r="C134" s="67">
        <v>0.0026592150564</v>
      </c>
      <c r="D134" s="67">
        <v>2.204622</v>
      </c>
      <c r="E134" s="67">
        <v>0.0012062</v>
      </c>
      <c r="F134" s="67">
        <v>0.733153955</v>
      </c>
      <c r="G134" s="67">
        <v>0.00088433030052</v>
      </c>
    </row>
    <row r="135" spans="1:7" ht="12.75">
      <c r="A135" s="43">
        <v>1602909160</v>
      </c>
      <c r="B135" s="49" t="s">
        <v>652</v>
      </c>
      <c r="C135" s="67">
        <v>0.0026592150564</v>
      </c>
      <c r="D135" s="67">
        <v>2.204622</v>
      </c>
      <c r="E135" s="67">
        <v>0.0012062</v>
      </c>
      <c r="F135" s="67">
        <v>0.733153955</v>
      </c>
      <c r="G135" s="67">
        <v>0.00088433030052</v>
      </c>
    </row>
    <row r="136" spans="1:7" ht="12.75">
      <c r="A136" s="43">
        <v>1602909180</v>
      </c>
      <c r="B136" s="49" t="s">
        <v>652</v>
      </c>
      <c r="C136" s="67">
        <v>0.0026592150564</v>
      </c>
      <c r="D136" s="67">
        <v>2.204622</v>
      </c>
      <c r="E136" s="67">
        <v>0.0012062</v>
      </c>
      <c r="F136" s="67">
        <v>0.733153955</v>
      </c>
      <c r="G136" s="67">
        <v>0.00088433030052</v>
      </c>
    </row>
    <row r="137" spans="1:7" ht="12.75">
      <c r="A137" s="46"/>
      <c r="B137" s="1"/>
      <c r="C137" s="1"/>
      <c r="D137" s="1"/>
      <c r="E137" s="1"/>
      <c r="F137" s="1"/>
      <c r="G137" s="1"/>
    </row>
    <row r="138" ht="12.75">
      <c r="A138" s="17" t="s">
        <v>284</v>
      </c>
    </row>
    <row r="139" ht="12.75">
      <c r="A139" t="s">
        <v>299</v>
      </c>
    </row>
    <row r="140" ht="12.75">
      <c r="A140" s="107" t="s">
        <v>703</v>
      </c>
    </row>
    <row r="141" ht="12.75">
      <c r="A141" s="17" t="s">
        <v>357</v>
      </c>
    </row>
    <row r="142" spans="1:7" ht="25.5" customHeight="1">
      <c r="A142" s="114" t="s">
        <v>355</v>
      </c>
      <c r="B142" s="112"/>
      <c r="C142" s="112"/>
      <c r="D142" s="112"/>
      <c r="E142" s="112"/>
      <c r="F142" s="112"/>
      <c r="G142" s="112"/>
    </row>
    <row r="143" spans="1:7" ht="25.5" customHeight="1">
      <c r="A143" s="114" t="s">
        <v>356</v>
      </c>
      <c r="B143" s="112"/>
      <c r="C143" s="112"/>
      <c r="D143" s="112"/>
      <c r="E143" s="112"/>
      <c r="F143" s="112"/>
      <c r="G143" s="112"/>
    </row>
    <row r="144" spans="1:7" ht="26.25" customHeight="1">
      <c r="A144" s="114" t="s">
        <v>653</v>
      </c>
      <c r="B144" s="112"/>
      <c r="C144" s="112"/>
      <c r="D144" s="112"/>
      <c r="E144" s="112"/>
      <c r="F144" s="112"/>
      <c r="G144" s="112"/>
    </row>
    <row r="145" ht="12.75">
      <c r="A145" s="2" t="s">
        <v>575</v>
      </c>
    </row>
    <row r="146" ht="12.75">
      <c r="A146" s="17" t="s">
        <v>229</v>
      </c>
    </row>
    <row r="147" ht="12.75">
      <c r="A147" s="17" t="s">
        <v>293</v>
      </c>
    </row>
    <row r="148" ht="12.75">
      <c r="A148" s="17" t="s">
        <v>288</v>
      </c>
    </row>
  </sheetData>
  <sheetProtection/>
  <mergeCells count="4">
    <mergeCell ref="D2:G2"/>
    <mergeCell ref="A142:G142"/>
    <mergeCell ref="A143:G143"/>
    <mergeCell ref="A144:G144"/>
  </mergeCells>
  <printOptions/>
  <pageMargins left="0.75" right="0.75" top="0.5" bottom="0.5" header="0.5" footer="0.5"/>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A16" sqref="A16"/>
    </sheetView>
  </sheetViews>
  <sheetFormatPr defaultColWidth="9.140625" defaultRowHeight="12.75"/>
  <cols>
    <col min="1" max="1" width="12.7109375" style="0" customWidth="1"/>
    <col min="2" max="2" width="50.7109375" style="0" customWidth="1"/>
    <col min="3" max="3" width="14.7109375" style="0" customWidth="1"/>
    <col min="4" max="6" width="10.7109375" style="0" customWidth="1"/>
  </cols>
  <sheetData>
    <row r="1" ht="12.75">
      <c r="A1" s="36" t="s">
        <v>242</v>
      </c>
    </row>
    <row r="2" spans="1:6" ht="12.75">
      <c r="A2" s="17"/>
      <c r="D2" s="113" t="s">
        <v>235</v>
      </c>
      <c r="E2" s="113"/>
      <c r="F2" s="113"/>
    </row>
    <row r="3" spans="1:7" ht="12.75">
      <c r="A3" s="17"/>
      <c r="C3" s="16"/>
      <c r="D3" s="19" t="s">
        <v>231</v>
      </c>
      <c r="E3" s="19" t="s">
        <v>236</v>
      </c>
      <c r="F3" s="19" t="s">
        <v>286</v>
      </c>
      <c r="G3" s="16"/>
    </row>
    <row r="4" spans="1:7" ht="12.75">
      <c r="A4" s="17"/>
      <c r="C4" s="8" t="s">
        <v>142</v>
      </c>
      <c r="D4" s="42" t="s">
        <v>232</v>
      </c>
      <c r="E4" s="19" t="s">
        <v>285</v>
      </c>
      <c r="F4" s="19" t="s">
        <v>285</v>
      </c>
      <c r="G4" s="16"/>
    </row>
    <row r="5" spans="1:7" ht="12.75">
      <c r="A5" s="22" t="s">
        <v>522</v>
      </c>
      <c r="B5" s="22" t="s">
        <v>92</v>
      </c>
      <c r="C5" s="9" t="s">
        <v>141</v>
      </c>
      <c r="D5" s="21" t="s">
        <v>234</v>
      </c>
      <c r="E5" s="21" t="s">
        <v>233</v>
      </c>
      <c r="F5" s="21" t="s">
        <v>236</v>
      </c>
      <c r="G5" s="16"/>
    </row>
    <row r="6" spans="1:6" ht="12.75">
      <c r="A6" s="45" t="s">
        <v>168</v>
      </c>
      <c r="B6" s="12" t="s">
        <v>343</v>
      </c>
      <c r="C6">
        <v>2.204622</v>
      </c>
      <c r="D6">
        <v>2.204622</v>
      </c>
      <c r="E6" s="7">
        <f>C6/D6</f>
        <v>1</v>
      </c>
      <c r="F6" s="7">
        <f>1/E6</f>
        <v>1</v>
      </c>
    </row>
    <row r="7" spans="1:6" ht="12.75">
      <c r="A7" s="45" t="s">
        <v>169</v>
      </c>
      <c r="B7" s="12" t="s">
        <v>344</v>
      </c>
      <c r="C7">
        <v>2.204622</v>
      </c>
      <c r="D7">
        <v>2.204622</v>
      </c>
      <c r="E7" s="7">
        <f aca="true" t="shared" si="0" ref="E7:E13">C7/D7</f>
        <v>1</v>
      </c>
      <c r="F7" s="7">
        <f aca="true" t="shared" si="1" ref="F7:F13">1/E7</f>
        <v>1</v>
      </c>
    </row>
    <row r="8" spans="1:6" ht="12.75">
      <c r="A8" s="45" t="s">
        <v>170</v>
      </c>
      <c r="B8" s="12" t="s">
        <v>41</v>
      </c>
      <c r="C8">
        <v>2.204622</v>
      </c>
      <c r="D8">
        <v>2.204622</v>
      </c>
      <c r="E8" s="7">
        <f t="shared" si="0"/>
        <v>1</v>
      </c>
      <c r="F8" s="7">
        <f t="shared" si="1"/>
        <v>1</v>
      </c>
    </row>
    <row r="9" spans="1:6" ht="12.75">
      <c r="A9" s="45" t="s">
        <v>171</v>
      </c>
      <c r="B9" s="12" t="s">
        <v>38</v>
      </c>
      <c r="C9">
        <v>3.3510254400000004</v>
      </c>
      <c r="D9">
        <v>2.204622</v>
      </c>
      <c r="E9" s="7">
        <f t="shared" si="0"/>
        <v>1.52</v>
      </c>
      <c r="F9" s="7">
        <f t="shared" si="1"/>
        <v>0.6578947368421053</v>
      </c>
    </row>
    <row r="10" spans="1:6" ht="12.75">
      <c r="A10" s="45" t="s">
        <v>172</v>
      </c>
      <c r="B10" s="12" t="s">
        <v>268</v>
      </c>
      <c r="C10">
        <v>2.204622</v>
      </c>
      <c r="D10">
        <v>2.204622</v>
      </c>
      <c r="E10" s="7">
        <f t="shared" si="0"/>
        <v>1</v>
      </c>
      <c r="F10" s="7">
        <f t="shared" si="1"/>
        <v>1</v>
      </c>
    </row>
    <row r="11" spans="1:6" ht="12.75">
      <c r="A11" s="45" t="s">
        <v>173</v>
      </c>
      <c r="B11" s="12" t="s">
        <v>269</v>
      </c>
      <c r="C11">
        <v>2.204622</v>
      </c>
      <c r="D11">
        <v>2.204622</v>
      </c>
      <c r="E11" s="7">
        <f t="shared" si="0"/>
        <v>1</v>
      </c>
      <c r="F11" s="7">
        <f t="shared" si="1"/>
        <v>1</v>
      </c>
    </row>
    <row r="12" spans="1:6" ht="12.75">
      <c r="A12" s="45" t="s">
        <v>174</v>
      </c>
      <c r="B12" s="12" t="s">
        <v>39</v>
      </c>
      <c r="C12">
        <v>2.204622</v>
      </c>
      <c r="D12">
        <v>2.204622</v>
      </c>
      <c r="E12" s="7">
        <f t="shared" si="0"/>
        <v>1</v>
      </c>
      <c r="F12" s="7">
        <f t="shared" si="1"/>
        <v>1</v>
      </c>
    </row>
    <row r="13" spans="1:6" ht="12.75">
      <c r="A13" s="45" t="s">
        <v>175</v>
      </c>
      <c r="B13" s="12" t="s">
        <v>40</v>
      </c>
      <c r="C13">
        <v>3.3510254400000004</v>
      </c>
      <c r="D13">
        <v>2.204622</v>
      </c>
      <c r="E13" s="7">
        <f t="shared" si="0"/>
        <v>1.52</v>
      </c>
      <c r="F13" s="7">
        <f t="shared" si="1"/>
        <v>0.6578947368421053</v>
      </c>
    </row>
    <row r="14" spans="1:7" ht="12.75">
      <c r="A14" s="46"/>
      <c r="B14" s="1"/>
      <c r="C14" s="1"/>
      <c r="D14" s="1"/>
      <c r="E14" s="1"/>
      <c r="F14" s="1"/>
      <c r="G14" s="16"/>
    </row>
    <row r="15" ht="12.75">
      <c r="A15" s="17" t="s">
        <v>574</v>
      </c>
    </row>
    <row r="16" ht="12.75">
      <c r="A16" s="107" t="s">
        <v>703</v>
      </c>
    </row>
    <row r="17" ht="12.75">
      <c r="A17" s="17" t="s">
        <v>357</v>
      </c>
    </row>
    <row r="18" ht="12.75">
      <c r="A18" s="2" t="s">
        <v>575</v>
      </c>
    </row>
    <row r="19" ht="12.75">
      <c r="A19" t="s">
        <v>297</v>
      </c>
    </row>
    <row r="20" ht="12.75">
      <c r="A20" s="17" t="s">
        <v>294</v>
      </c>
    </row>
  </sheetData>
  <sheetProtection/>
  <mergeCells count="1">
    <mergeCell ref="D2:F2"/>
  </mergeCells>
  <printOptions/>
  <pageMargins left="0.75" right="0.75" top="1" bottom="1" header="0.5" footer="0.5"/>
  <pageSetup fitToHeight="1" fitToWidth="1" horizontalDpi="600" verticalDpi="600" orientation="landscape" scale="96" r:id="rId1"/>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0">
      <selection activeCell="A27" sqref="A27"/>
    </sheetView>
  </sheetViews>
  <sheetFormatPr defaultColWidth="9.140625" defaultRowHeight="12.75"/>
  <cols>
    <col min="1" max="1" width="12.7109375" style="0" customWidth="1"/>
    <col min="2" max="2" width="70.7109375" style="0" customWidth="1"/>
    <col min="3" max="3" width="14.7109375" style="0" customWidth="1"/>
    <col min="4" max="6" width="10.7109375" style="0" customWidth="1"/>
  </cols>
  <sheetData>
    <row r="1" ht="12.75">
      <c r="A1" s="36" t="s">
        <v>243</v>
      </c>
    </row>
    <row r="2" spans="1:6" ht="12.75">
      <c r="A2" s="17"/>
      <c r="D2" s="113" t="s">
        <v>235</v>
      </c>
      <c r="E2" s="113"/>
      <c r="F2" s="113"/>
    </row>
    <row r="3" spans="1:6" ht="12.75">
      <c r="A3" s="17"/>
      <c r="C3" s="16"/>
      <c r="D3" s="19" t="s">
        <v>231</v>
      </c>
      <c r="E3" s="19" t="s">
        <v>236</v>
      </c>
      <c r="F3" s="19" t="s">
        <v>286</v>
      </c>
    </row>
    <row r="4" spans="1:6" ht="12.75">
      <c r="A4" s="17"/>
      <c r="C4" s="8" t="s">
        <v>142</v>
      </c>
      <c r="D4" s="42" t="s">
        <v>232</v>
      </c>
      <c r="E4" s="19" t="s">
        <v>285</v>
      </c>
      <c r="F4" s="19" t="s">
        <v>285</v>
      </c>
    </row>
    <row r="5" spans="1:6" ht="12.75">
      <c r="A5" s="32" t="s">
        <v>298</v>
      </c>
      <c r="B5" s="22" t="s">
        <v>92</v>
      </c>
      <c r="C5" s="9" t="s">
        <v>141</v>
      </c>
      <c r="D5" s="21" t="s">
        <v>234</v>
      </c>
      <c r="E5" s="21" t="s">
        <v>233</v>
      </c>
      <c r="F5" s="21" t="s">
        <v>236</v>
      </c>
    </row>
    <row r="6" spans="1:6" ht="12.75">
      <c r="A6" s="45" t="s">
        <v>168</v>
      </c>
      <c r="B6" s="12" t="s">
        <v>343</v>
      </c>
      <c r="C6" s="2">
        <v>2.204622</v>
      </c>
      <c r="D6">
        <v>2.204622</v>
      </c>
      <c r="E6" s="7">
        <f>C6/D6</f>
        <v>1</v>
      </c>
      <c r="F6" s="7">
        <f>1/E6</f>
        <v>1</v>
      </c>
    </row>
    <row r="7" spans="1:6" ht="12.75">
      <c r="A7" s="45" t="s">
        <v>169</v>
      </c>
      <c r="B7" s="12" t="s">
        <v>344</v>
      </c>
      <c r="C7" s="2">
        <v>2.204622</v>
      </c>
      <c r="D7">
        <v>2.204622</v>
      </c>
      <c r="E7" s="7">
        <f aca="true" t="shared" si="0" ref="E7:E23">C7/D7</f>
        <v>1</v>
      </c>
      <c r="F7" s="7">
        <f aca="true" t="shared" si="1" ref="F7:F23">1/E7</f>
        <v>1</v>
      </c>
    </row>
    <row r="8" spans="1:6" ht="12.75">
      <c r="A8" s="45" t="s">
        <v>176</v>
      </c>
      <c r="B8" s="12" t="s">
        <v>270</v>
      </c>
      <c r="C8" s="2">
        <v>2.204622</v>
      </c>
      <c r="D8">
        <v>2.204622</v>
      </c>
      <c r="E8" s="7">
        <f t="shared" si="0"/>
        <v>1</v>
      </c>
      <c r="F8" s="7">
        <f t="shared" si="1"/>
        <v>1</v>
      </c>
    </row>
    <row r="9" spans="1:6" ht="12.75">
      <c r="A9" s="45" t="s">
        <v>177</v>
      </c>
      <c r="B9" s="12" t="s">
        <v>271</v>
      </c>
      <c r="C9" s="2">
        <v>2.204622</v>
      </c>
      <c r="D9">
        <v>2.204622</v>
      </c>
      <c r="E9" s="7">
        <f t="shared" si="0"/>
        <v>1</v>
      </c>
      <c r="F9" s="7">
        <f t="shared" si="1"/>
        <v>1</v>
      </c>
    </row>
    <row r="10" spans="1:6" ht="12.75">
      <c r="A10" s="45" t="s">
        <v>178</v>
      </c>
      <c r="B10" s="12" t="s">
        <v>272</v>
      </c>
      <c r="C10" s="2">
        <v>2.204622</v>
      </c>
      <c r="D10">
        <v>2.204622</v>
      </c>
      <c r="E10" s="7">
        <f t="shared" si="0"/>
        <v>1</v>
      </c>
      <c r="F10" s="7">
        <f t="shared" si="1"/>
        <v>1</v>
      </c>
    </row>
    <row r="11" spans="1:6" ht="12.75">
      <c r="A11" s="45" t="s">
        <v>179</v>
      </c>
      <c r="B11" s="12" t="s">
        <v>273</v>
      </c>
      <c r="C11" s="2">
        <v>2.204622</v>
      </c>
      <c r="D11">
        <v>2.204622</v>
      </c>
      <c r="E11" s="7">
        <f t="shared" si="0"/>
        <v>1</v>
      </c>
      <c r="F11" s="7">
        <f t="shared" si="1"/>
        <v>1</v>
      </c>
    </row>
    <row r="12" spans="1:6" ht="12.75">
      <c r="A12" s="45" t="s">
        <v>180</v>
      </c>
      <c r="B12" s="12" t="s">
        <v>345</v>
      </c>
      <c r="C12" s="2">
        <v>2.204622</v>
      </c>
      <c r="D12">
        <v>2.204622</v>
      </c>
      <c r="E12" s="7">
        <f t="shared" si="0"/>
        <v>1</v>
      </c>
      <c r="F12" s="7">
        <f t="shared" si="1"/>
        <v>1</v>
      </c>
    </row>
    <row r="13" spans="1:6" ht="12.75">
      <c r="A13" s="45" t="s">
        <v>181</v>
      </c>
      <c r="B13" s="12" t="s">
        <v>274</v>
      </c>
      <c r="C13" s="2">
        <v>3.3510254400000004</v>
      </c>
      <c r="D13">
        <v>2.204622</v>
      </c>
      <c r="E13" s="7">
        <f t="shared" si="0"/>
        <v>1.52</v>
      </c>
      <c r="F13" s="7">
        <f t="shared" si="1"/>
        <v>0.6578947368421053</v>
      </c>
    </row>
    <row r="14" spans="1:6" ht="12.75">
      <c r="A14" s="45" t="s">
        <v>182</v>
      </c>
      <c r="B14" s="12" t="s">
        <v>275</v>
      </c>
      <c r="C14" s="2">
        <v>3.3510254400000004</v>
      </c>
      <c r="D14">
        <v>2.204622</v>
      </c>
      <c r="E14" s="7">
        <f t="shared" si="0"/>
        <v>1.52</v>
      </c>
      <c r="F14" s="7">
        <f t="shared" si="1"/>
        <v>0.6578947368421053</v>
      </c>
    </row>
    <row r="15" spans="1:6" ht="12.75">
      <c r="A15" s="45" t="s">
        <v>172</v>
      </c>
      <c r="B15" s="12" t="s">
        <v>268</v>
      </c>
      <c r="C15" s="2">
        <v>2.204622</v>
      </c>
      <c r="D15">
        <v>2.204622</v>
      </c>
      <c r="E15" s="7">
        <f t="shared" si="0"/>
        <v>1</v>
      </c>
      <c r="F15" s="7">
        <f t="shared" si="1"/>
        <v>1</v>
      </c>
    </row>
    <row r="16" spans="1:6" ht="12.75">
      <c r="A16" s="45" t="s">
        <v>173</v>
      </c>
      <c r="B16" s="12" t="s">
        <v>269</v>
      </c>
      <c r="C16" s="2">
        <v>2.204622</v>
      </c>
      <c r="D16">
        <v>2.204622</v>
      </c>
      <c r="E16" s="7">
        <f t="shared" si="0"/>
        <v>1</v>
      </c>
      <c r="F16" s="7">
        <f t="shared" si="1"/>
        <v>1</v>
      </c>
    </row>
    <row r="17" spans="1:6" ht="12.75">
      <c r="A17" s="45" t="s">
        <v>183</v>
      </c>
      <c r="B17" s="12" t="s">
        <v>346</v>
      </c>
      <c r="C17" s="2">
        <v>2.204622</v>
      </c>
      <c r="D17">
        <v>2.204622</v>
      </c>
      <c r="E17" s="7">
        <f t="shared" si="0"/>
        <v>1</v>
      </c>
      <c r="F17" s="7">
        <f t="shared" si="1"/>
        <v>1</v>
      </c>
    </row>
    <row r="18" spans="1:6" ht="12.75">
      <c r="A18" s="45" t="s">
        <v>184</v>
      </c>
      <c r="B18" s="12" t="s">
        <v>347</v>
      </c>
      <c r="C18" s="2">
        <v>2.204622</v>
      </c>
      <c r="D18">
        <v>2.204622</v>
      </c>
      <c r="E18" s="7">
        <f t="shared" si="0"/>
        <v>1</v>
      </c>
      <c r="F18" s="7">
        <f t="shared" si="1"/>
        <v>1</v>
      </c>
    </row>
    <row r="19" spans="1:6" ht="12.75">
      <c r="A19" s="45" t="s">
        <v>185</v>
      </c>
      <c r="B19" s="12" t="s">
        <v>348</v>
      </c>
      <c r="C19" s="2">
        <v>2.204622</v>
      </c>
      <c r="D19">
        <v>2.204622</v>
      </c>
      <c r="E19" s="7">
        <f t="shared" si="0"/>
        <v>1</v>
      </c>
      <c r="F19" s="7">
        <f t="shared" si="1"/>
        <v>1</v>
      </c>
    </row>
    <row r="20" spans="1:6" ht="12.75">
      <c r="A20" s="45" t="s">
        <v>186</v>
      </c>
      <c r="B20" s="12" t="s">
        <v>349</v>
      </c>
      <c r="C20" s="2">
        <v>2.204622</v>
      </c>
      <c r="D20">
        <v>2.204622</v>
      </c>
      <c r="E20" s="7">
        <f t="shared" si="0"/>
        <v>1</v>
      </c>
      <c r="F20" s="7">
        <f t="shared" si="1"/>
        <v>1</v>
      </c>
    </row>
    <row r="21" spans="1:6" ht="12.75">
      <c r="A21" s="45" t="s">
        <v>187</v>
      </c>
      <c r="B21" s="12" t="s">
        <v>54</v>
      </c>
      <c r="C21" s="2">
        <v>2.204622</v>
      </c>
      <c r="D21">
        <v>2.204622</v>
      </c>
      <c r="E21" s="7">
        <f t="shared" si="0"/>
        <v>1</v>
      </c>
      <c r="F21" s="7">
        <f t="shared" si="1"/>
        <v>1</v>
      </c>
    </row>
    <row r="22" spans="1:6" ht="12.75">
      <c r="A22" s="45" t="s">
        <v>188</v>
      </c>
      <c r="B22" s="12" t="s">
        <v>55</v>
      </c>
      <c r="C22" s="2">
        <v>3.3510254400000004</v>
      </c>
      <c r="D22">
        <v>2.204622</v>
      </c>
      <c r="E22" s="7">
        <f t="shared" si="0"/>
        <v>1.52</v>
      </c>
      <c r="F22" s="7">
        <f t="shared" si="1"/>
        <v>0.6578947368421053</v>
      </c>
    </row>
    <row r="23" spans="1:6" ht="12.75">
      <c r="A23" s="45" t="s">
        <v>189</v>
      </c>
      <c r="B23" s="12" t="s">
        <v>56</v>
      </c>
      <c r="C23" s="2">
        <v>3.3510254400000004</v>
      </c>
      <c r="D23">
        <v>2.204622</v>
      </c>
      <c r="E23" s="7">
        <f t="shared" si="0"/>
        <v>1.52</v>
      </c>
      <c r="F23" s="7">
        <f t="shared" si="1"/>
        <v>0.6578947368421053</v>
      </c>
    </row>
    <row r="24" spans="1:7" ht="12.75">
      <c r="A24" s="1"/>
      <c r="B24" s="1"/>
      <c r="C24" s="1"/>
      <c r="D24" s="1"/>
      <c r="E24" s="1"/>
      <c r="F24" s="1"/>
      <c r="G24" s="16"/>
    </row>
    <row r="25" ht="12.75">
      <c r="A25" t="s">
        <v>574</v>
      </c>
    </row>
    <row r="26" ht="12.75">
      <c r="A26" t="s">
        <v>299</v>
      </c>
    </row>
    <row r="27" ht="12.75">
      <c r="A27" s="107" t="s">
        <v>703</v>
      </c>
    </row>
    <row r="28" ht="12.75">
      <c r="A28" t="s">
        <v>357</v>
      </c>
    </row>
    <row r="29" ht="12.75">
      <c r="A29" s="2" t="s">
        <v>575</v>
      </c>
    </row>
    <row r="30" ht="12.75">
      <c r="A30" t="s">
        <v>297</v>
      </c>
    </row>
    <row r="31" ht="12.75">
      <c r="A31" t="s">
        <v>294</v>
      </c>
    </row>
  </sheetData>
  <sheetProtection/>
  <mergeCells count="1">
    <mergeCell ref="D2:F2"/>
  </mergeCells>
  <printOptions/>
  <pageMargins left="0.75" right="0.75" top="1" bottom="1" header="0.5" footer="0.5"/>
  <pageSetup fitToHeight="1" fitToWidth="1" horizontalDpi="600" verticalDpi="600" orientation="landscape" scale="96" r:id="rId1"/>
</worksheet>
</file>

<file path=xl/worksheets/sheet8.xml><?xml version="1.0" encoding="utf-8"?>
<worksheet xmlns="http://schemas.openxmlformats.org/spreadsheetml/2006/main" xmlns:r="http://schemas.openxmlformats.org/officeDocument/2006/relationships">
  <dimension ref="A1:B11"/>
  <sheetViews>
    <sheetView zoomScalePageLayoutView="0" workbookViewId="0" topLeftCell="A1">
      <selection activeCell="A9" sqref="A9"/>
    </sheetView>
  </sheetViews>
  <sheetFormatPr defaultColWidth="9.140625" defaultRowHeight="12.75"/>
  <cols>
    <col min="1" max="1" width="12.7109375" style="0" customWidth="1"/>
    <col min="2" max="2" width="50.7109375" style="0" customWidth="1"/>
  </cols>
  <sheetData>
    <row r="1" ht="12.75">
      <c r="A1" s="36" t="s">
        <v>244</v>
      </c>
    </row>
    <row r="2" ht="12.75">
      <c r="A2" s="17"/>
    </row>
    <row r="3" spans="1:2" ht="12.75">
      <c r="A3" s="32" t="s">
        <v>522</v>
      </c>
      <c r="B3" s="22" t="s">
        <v>92</v>
      </c>
    </row>
    <row r="4" spans="1:2" ht="12.75">
      <c r="A4" s="35" t="s">
        <v>190</v>
      </c>
      <c r="B4" s="12" t="s">
        <v>340</v>
      </c>
    </row>
    <row r="5" spans="1:2" ht="12.75">
      <c r="A5" s="35" t="s">
        <v>191</v>
      </c>
      <c r="B5" s="12" t="s">
        <v>341</v>
      </c>
    </row>
    <row r="6" spans="1:2" ht="12.75">
      <c r="A6" s="35" t="s">
        <v>192</v>
      </c>
      <c r="B6" s="12" t="s">
        <v>342</v>
      </c>
    </row>
    <row r="7" spans="1:2" ht="12.75">
      <c r="A7" s="46"/>
      <c r="B7" s="1"/>
    </row>
    <row r="8" ht="12.75">
      <c r="A8" s="17" t="s">
        <v>574</v>
      </c>
    </row>
    <row r="9" ht="12.75">
      <c r="A9" s="17" t="s">
        <v>701</v>
      </c>
    </row>
    <row r="10" ht="12.75">
      <c r="A10" s="31" t="s">
        <v>302</v>
      </c>
    </row>
    <row r="11" ht="12.75">
      <c r="A11" s="17" t="s">
        <v>297</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B19"/>
  <sheetViews>
    <sheetView zoomScalePageLayoutView="0" workbookViewId="0" topLeftCell="A1">
      <selection activeCell="A17" sqref="A17"/>
    </sheetView>
  </sheetViews>
  <sheetFormatPr defaultColWidth="9.140625" defaultRowHeight="12.75"/>
  <cols>
    <col min="1" max="1" width="12.7109375" style="0" customWidth="1"/>
    <col min="2" max="2" width="85.7109375" style="0" customWidth="1"/>
  </cols>
  <sheetData>
    <row r="1" ht="12.75">
      <c r="A1" s="36" t="s">
        <v>245</v>
      </c>
    </row>
    <row r="2" ht="12.75">
      <c r="A2" s="17"/>
    </row>
    <row r="3" spans="1:2" ht="12.75">
      <c r="A3" s="32" t="s">
        <v>298</v>
      </c>
      <c r="B3" s="22" t="s">
        <v>92</v>
      </c>
    </row>
    <row r="4" spans="1:2" ht="12.75">
      <c r="A4" s="35" t="s">
        <v>190</v>
      </c>
      <c r="B4" s="12" t="s">
        <v>57</v>
      </c>
    </row>
    <row r="5" spans="1:2" ht="12.75">
      <c r="A5" s="35" t="s">
        <v>191</v>
      </c>
      <c r="B5" s="12" t="s">
        <v>58</v>
      </c>
    </row>
    <row r="6" spans="1:2" ht="12.75">
      <c r="A6" s="35" t="s">
        <v>193</v>
      </c>
      <c r="B6" s="12" t="s">
        <v>59</v>
      </c>
    </row>
    <row r="7" spans="1:2" ht="12.75">
      <c r="A7" s="35" t="s">
        <v>194</v>
      </c>
      <c r="B7" s="12" t="s">
        <v>60</v>
      </c>
    </row>
    <row r="8" spans="1:2" ht="12.75">
      <c r="A8" s="35" t="s">
        <v>195</v>
      </c>
      <c r="B8" s="12" t="s">
        <v>61</v>
      </c>
    </row>
    <row r="9" spans="1:2" ht="12.75">
      <c r="A9" s="35" t="s">
        <v>192</v>
      </c>
      <c r="B9" s="12" t="s">
        <v>62</v>
      </c>
    </row>
    <row r="10" spans="1:2" ht="12.75">
      <c r="A10" s="35" t="s">
        <v>196</v>
      </c>
      <c r="B10" s="12" t="s">
        <v>63</v>
      </c>
    </row>
    <row r="11" spans="1:2" ht="12.75">
      <c r="A11" s="35" t="s">
        <v>197</v>
      </c>
      <c r="B11" s="12" t="s">
        <v>64</v>
      </c>
    </row>
    <row r="12" spans="1:2" ht="12.75">
      <c r="A12" s="35" t="s">
        <v>198</v>
      </c>
      <c r="B12" s="12" t="s">
        <v>338</v>
      </c>
    </row>
    <row r="13" spans="1:2" ht="12.75">
      <c r="A13" s="35" t="s">
        <v>199</v>
      </c>
      <c r="B13" s="12" t="s">
        <v>339</v>
      </c>
    </row>
    <row r="14" spans="1:2" ht="12.75">
      <c r="A14" s="46"/>
      <c r="B14" s="1"/>
    </row>
    <row r="15" ht="12.75">
      <c r="A15" s="18" t="s">
        <v>574</v>
      </c>
    </row>
    <row r="16" ht="12.75">
      <c r="A16" s="17" t="s">
        <v>299</v>
      </c>
    </row>
    <row r="17" ht="12.75">
      <c r="A17" s="17" t="s">
        <v>701</v>
      </c>
    </row>
    <row r="18" ht="12.75">
      <c r="A18" s="108" t="s">
        <v>575</v>
      </c>
    </row>
    <row r="19" ht="12.75">
      <c r="A19" s="17" t="s">
        <v>229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Livestock and meat trade codes and conversion factors</dc:title>
  <dc:subject>Agricultural economics</dc:subject>
  <dc:creator>Grace Grossen</dc:creator>
  <cp:keywords>conversion factors, trade, imports, exports, cattle, hogs, beef, pork, lamb, mutton, broilers, turkey, shell eggs</cp:keywords>
  <dc:description/>
  <cp:lastModifiedBy>Grossen, Grace - REE-ERS, Kansas City, MO</cp:lastModifiedBy>
  <cp:lastPrinted>2006-08-22T13:13:46Z</cp:lastPrinted>
  <dcterms:created xsi:type="dcterms:W3CDTF">2006-06-15T12:21:48Z</dcterms:created>
  <dcterms:modified xsi:type="dcterms:W3CDTF">2023-09-27T15:17:28Z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