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360" windowWidth="11445" windowHeight="6570" activeTab="0"/>
  </bookViews>
  <sheets>
    <sheet name="WHEAT " sheetId="1" r:id="rId1"/>
  </sheets>
  <definedNames>
    <definedName name="_Regression_Int" localSheetId="0" hidden="1">1</definedName>
    <definedName name="Print_Area_MI" localSheetId="0">'WHEAT '!$A$48:$E$56</definedName>
    <definedName name="Print_Area_MI">#REF!</definedName>
    <definedName name="_xlnm.Print_Titles" localSheetId="0">'WHEAT '!$A:$A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<sst xmlns="http://schemas.openxmlformats.org/spreadsheetml/2006/main" count="54" uniqueCount="53">
  <si>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      </t>
  </si>
  <si>
    <t>Gross value of production</t>
  </si>
  <si>
    <t xml:space="preserve">  Primary product:  Wheat grain</t>
  </si>
  <si>
    <t xml:space="preserve">    Total, gross value of production</t>
  </si>
  <si>
    <t>Operating costs:</t>
  </si>
  <si>
    <t xml:space="preserve">  Seed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</si>
  <si>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</si>
  <si>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</si>
  <si>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</si>
  <si>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</si>
  <si>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Interest on operating inputs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</si>
  <si>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</si>
  <si>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</si>
  <si>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</si>
  <si>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</si>
  <si>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</si>
  <si>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Opportunity cost of land (rental rate)</t>
  </si>
  <si>
    <t xml:space="preserve">  Taxes and insurance</t>
  </si>
  <si>
    <t xml:space="preserve">  General farm overhead</t>
  </si>
  <si>
    <t xml:space="preserve">    Total, allocated overhead</t>
  </si>
  <si>
    <t xml:space="preserve">      Total, costs listed</t>
  </si>
  <si>
    <t>Value of production less total costs listed</t>
  </si>
  <si>
    <t xml:space="preserve">Value of production less operating costs </t>
  </si>
  <si>
    <t>Supporting information:</t>
  </si>
  <si>
    <t xml:space="preserve">     Yield (bushels per planted acre)</t>
  </si>
  <si>
    <t xml:space="preserve">     Price (dollars per bushel at harvest)</t>
  </si>
  <si>
    <t>Production practices:  1/</t>
  </si>
  <si>
    <t xml:space="preserve">     Winter wheat (percent of acres)</t>
  </si>
  <si>
    <t xml:space="preserve">     Dryland (percent of acres)</t>
  </si>
  <si>
    <t xml:space="preserve">  Purchased irrigation water and straw baling</t>
  </si>
  <si>
    <t xml:space="preserve">     Spring wheat (percent of acres)</t>
  </si>
  <si>
    <t xml:space="preserve">     Durum wheat (percent of acres)</t>
  </si>
  <si>
    <t xml:space="preserve">  Secondary product:  silage/straw/grazing</t>
  </si>
  <si>
    <t xml:space="preserve">     Irrigated (percent of acres)</t>
  </si>
  <si>
    <t xml:space="preserve"> Fruitful Rim</t>
  </si>
  <si>
    <t xml:space="preserve"> Heartland</t>
  </si>
  <si>
    <t xml:space="preserve">  Gateway</t>
  </si>
  <si>
    <t xml:space="preserve"> Northern </t>
  </si>
  <si>
    <t xml:space="preserve">  Crescent</t>
  </si>
  <si>
    <t xml:space="preserve">        Range</t>
  </si>
  <si>
    <t>dollars per planted acre</t>
  </si>
  <si>
    <t>1/ Developed from the USDA's 2009 Agricultural Resource Management Survey (ARMS) of wheat produers.</t>
  </si>
  <si>
    <t>Wheat production costs and returns per planted acre, excluding Government payments, by region, 2009  1/</t>
  </si>
  <si>
    <t xml:space="preserve">  Fertilizer  2/</t>
  </si>
  <si>
    <t>Enterprise size (planted acres)  1/,  3/</t>
  </si>
  <si>
    <t>3/ Enterprise size includes acres planted to both conventional and organic wheat.</t>
  </si>
  <si>
    <t xml:space="preserve"> Great Plains </t>
  </si>
  <si>
    <t xml:space="preserve">    Northern </t>
  </si>
  <si>
    <t xml:space="preserve">          Prairie </t>
  </si>
  <si>
    <t xml:space="preserve">  Basin and </t>
  </si>
  <si>
    <t xml:space="preserve">                All  </t>
  </si>
  <si>
    <t xml:space="preserve">              farms</t>
  </si>
  <si>
    <t xml:space="preserve">2/ Commercial fertilizer, soil conditioner, manure and compost.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</si>
</sst>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0"/>
      <color indexed="16"/>
      <name val="Helv"/>
      <family val="0"/>
    </font>
    <font>
      <sz val="12"/>
      <color indexed="16"/>
      <name val="Helv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Helv"/>
      <family val="0"/>
    </font>
    <font>
      <b/>
      <sz val="10"/>
      <color indexed="16"/>
      <name val="Helv"/>
      <family val="0"/>
    </font>
    <font>
      <b/>
      <sz val="10"/>
      <color indexed="10"/>
      <name val="Arial"/>
      <family val="2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Alignment="1" quotePrefix="1">
      <alignment horizontal="right"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right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 horizontal="righ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 horizontal="right"/>
    </xf>
    <xf numFmtId="0" fontId="9" fillId="0" borderId="0" xfId="0" applyFont="1" applyAlignment="1" quotePrefix="1">
      <alignment horizontal="center"/>
    </xf>
    <xf numFmtId="0" fontId="2" fillId="0" borderId="10" xfId="0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76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30.77734375" style="4" customWidth="1"/>
    <col min="2" max="2" width="10.77734375" style="52" customWidth="1"/>
    <col min="3" max="7" width="10.77734375" style="14" customWidth="1"/>
    <col min="8" max="8" width="10.77734375" style="52" customWidth="1"/>
    <col min="9" max="9" width="8.77734375" style="16" customWidth="1"/>
  </cols>
  <sheetData>
    <row r="1" spans="1:9" s="23" customFormat="1" ht="15.75">
      <c r="A1" s="29" t="s">
        <v>42</v>
      </c>
      <c r="B1" s="33"/>
      <c r="C1" s="35"/>
      <c r="D1" s="35"/>
      <c r="E1" s="35"/>
      <c r="F1" s="35"/>
      <c r="G1" s="35"/>
      <c r="H1" s="33"/>
      <c r="I1" s="33"/>
    </row>
    <row r="2" spans="1:11" ht="15.75" customHeight="1">
      <c r="A2" s="72"/>
      <c r="B2" s="74" t="s">
        <v>47</v>
      </c>
      <c r="C2" s="74" t="s">
        <v>48</v>
      </c>
      <c r="D2" s="73" t="s">
        <v>49</v>
      </c>
      <c r="E2" s="73" t="s">
        <v>34</v>
      </c>
      <c r="F2" s="75" t="s">
        <v>37</v>
      </c>
      <c r="G2" s="73" t="s">
        <v>35</v>
      </c>
      <c r="H2" s="88" t="s">
        <v>50</v>
      </c>
      <c r="I2" s="65"/>
      <c r="J2" s="29" t="s">
        <v>0</v>
      </c>
      <c r="K2" s="35"/>
    </row>
    <row r="3" spans="1:11" ht="15.75" customHeight="1">
      <c r="A3" s="63"/>
      <c r="B3" s="64" t="s">
        <v>46</v>
      </c>
      <c r="C3" s="64" t="s">
        <v>36</v>
      </c>
      <c r="D3" s="65" t="s">
        <v>39</v>
      </c>
      <c r="E3" s="66"/>
      <c r="F3" s="64" t="s">
        <v>38</v>
      </c>
      <c r="G3" s="64"/>
      <c r="H3" s="47" t="s">
        <v>51</v>
      </c>
      <c r="I3" s="65"/>
      <c r="J3" s="29" t="s">
        <v>0</v>
      </c>
      <c r="K3" s="35"/>
    </row>
    <row r="4" spans="1:11" ht="15.75" customHeight="1">
      <c r="A4" s="72"/>
      <c r="B4" s="89" t="s">
        <v>40</v>
      </c>
      <c r="C4" s="90"/>
      <c r="D4" s="90"/>
      <c r="E4" s="90"/>
      <c r="F4" s="90"/>
      <c r="G4" s="90"/>
      <c r="H4" s="90"/>
      <c r="I4" s="65"/>
      <c r="J4" s="29"/>
      <c r="K4" s="35"/>
    </row>
    <row r="5" spans="1:10" ht="15.75">
      <c r="A5" s="71" t="s">
        <v>1</v>
      </c>
      <c r="B5" s="67"/>
      <c r="C5" s="63"/>
      <c r="D5" s="63"/>
      <c r="E5" s="63"/>
      <c r="F5" s="63"/>
      <c r="G5" s="37"/>
      <c r="H5" s="76"/>
      <c r="I5" s="76"/>
      <c r="J5" s="70"/>
    </row>
    <row r="6" spans="1:9" ht="15.75">
      <c r="A6" s="29" t="s">
        <v>2</v>
      </c>
      <c r="B6" s="41">
        <f aca="true" t="shared" si="0" ref="B6:H6">+B36*B37</f>
        <v>236.5</v>
      </c>
      <c r="C6" s="38">
        <f t="shared" si="0"/>
        <v>184.76</v>
      </c>
      <c r="D6" s="38">
        <f t="shared" si="0"/>
        <v>274</v>
      </c>
      <c r="E6" s="38">
        <f t="shared" si="0"/>
        <v>315.59999999999997</v>
      </c>
      <c r="F6" s="38">
        <f t="shared" si="0"/>
        <v>292.02</v>
      </c>
      <c r="G6" s="38">
        <f t="shared" si="0"/>
        <v>280.2</v>
      </c>
      <c r="H6" s="38">
        <f t="shared" si="0"/>
        <v>221.6</v>
      </c>
      <c r="I6" s="38"/>
    </row>
    <row r="7" spans="1:9" ht="15.75">
      <c r="A7" s="29" t="s">
        <v>32</v>
      </c>
      <c r="B7" s="42">
        <v>2.66</v>
      </c>
      <c r="C7" s="40">
        <v>11.82</v>
      </c>
      <c r="D7" s="40">
        <v>2.48</v>
      </c>
      <c r="E7" s="40">
        <v>5.28</v>
      </c>
      <c r="F7" s="40">
        <v>9.01</v>
      </c>
      <c r="G7" s="40">
        <v>4.87</v>
      </c>
      <c r="H7" s="39">
        <v>7.1</v>
      </c>
      <c r="I7" s="39"/>
    </row>
    <row r="8" spans="1:9" ht="15.75">
      <c r="A8" s="36" t="s">
        <v>3</v>
      </c>
      <c r="B8" s="41">
        <f aca="true" t="shared" si="1" ref="B8:G8">+B6+B7</f>
        <v>239.16</v>
      </c>
      <c r="C8" s="38">
        <f t="shared" si="1"/>
        <v>196.57999999999998</v>
      </c>
      <c r="D8" s="38">
        <f t="shared" si="1"/>
        <v>276.48</v>
      </c>
      <c r="E8" s="38">
        <f t="shared" si="1"/>
        <v>320.87999999999994</v>
      </c>
      <c r="F8" s="38">
        <f t="shared" si="1"/>
        <v>301.03</v>
      </c>
      <c r="G8" s="38">
        <f t="shared" si="1"/>
        <v>285.07</v>
      </c>
      <c r="H8" s="41">
        <f>+H6+H7</f>
        <v>228.7</v>
      </c>
      <c r="I8" s="41"/>
    </row>
    <row r="9" spans="1:9" ht="15.75">
      <c r="A9" s="35"/>
      <c r="B9" s="42"/>
      <c r="C9" s="40"/>
      <c r="D9" s="40"/>
      <c r="E9" s="40"/>
      <c r="F9" s="40"/>
      <c r="G9" s="40"/>
      <c r="H9" s="42"/>
      <c r="I9" s="42"/>
    </row>
    <row r="10" spans="1:9" ht="15.75">
      <c r="A10" s="29" t="s">
        <v>4</v>
      </c>
      <c r="B10" s="42"/>
      <c r="C10" s="40"/>
      <c r="D10" s="40"/>
      <c r="E10" s="40"/>
      <c r="F10" s="40"/>
      <c r="G10" s="40"/>
      <c r="H10" s="42"/>
      <c r="I10" s="42"/>
    </row>
    <row r="11" spans="1:9" ht="15.75">
      <c r="A11" s="36" t="s">
        <v>5</v>
      </c>
      <c r="B11" s="42">
        <v>14.06</v>
      </c>
      <c r="C11" s="40">
        <v>10.72</v>
      </c>
      <c r="D11" s="40">
        <v>16.92</v>
      </c>
      <c r="E11" s="40">
        <v>16.63</v>
      </c>
      <c r="F11" s="40">
        <v>31.61</v>
      </c>
      <c r="G11" s="40">
        <v>27.06</v>
      </c>
      <c r="H11" s="39">
        <v>13.99</v>
      </c>
      <c r="I11" s="39"/>
    </row>
    <row r="12" spans="1:9" ht="15.75">
      <c r="A12" s="29" t="s">
        <v>43</v>
      </c>
      <c r="B12" s="42">
        <v>39.12</v>
      </c>
      <c r="C12" s="40">
        <v>35.77</v>
      </c>
      <c r="D12" s="40">
        <v>50.14</v>
      </c>
      <c r="E12" s="40">
        <v>46.18</v>
      </c>
      <c r="F12" s="40">
        <v>89.6</v>
      </c>
      <c r="G12" s="40">
        <v>99.32</v>
      </c>
      <c r="H12" s="39">
        <v>43.36</v>
      </c>
      <c r="I12" s="39"/>
    </row>
    <row r="13" spans="1:9" ht="15.75">
      <c r="A13" s="36" t="s">
        <v>6</v>
      </c>
      <c r="B13" s="42">
        <v>20.64</v>
      </c>
      <c r="C13" s="40">
        <v>8.44</v>
      </c>
      <c r="D13" s="40">
        <v>21.74</v>
      </c>
      <c r="E13" s="40">
        <v>17.48</v>
      </c>
      <c r="F13" s="40">
        <v>9.96</v>
      </c>
      <c r="G13" s="40">
        <v>9.16</v>
      </c>
      <c r="H13" s="39">
        <v>14.16</v>
      </c>
      <c r="I13" s="39"/>
    </row>
    <row r="14" spans="1:9" ht="15.75">
      <c r="A14" s="36" t="s">
        <v>7</v>
      </c>
      <c r="B14" s="42">
        <v>8.32</v>
      </c>
      <c r="C14" s="40">
        <v>10.07</v>
      </c>
      <c r="D14" s="40">
        <v>8.48</v>
      </c>
      <c r="E14" s="40">
        <v>11.98</v>
      </c>
      <c r="F14" s="40">
        <v>9.9</v>
      </c>
      <c r="G14" s="40">
        <v>10.18</v>
      </c>
      <c r="H14" s="39">
        <v>9.41</v>
      </c>
      <c r="I14" s="39"/>
    </row>
    <row r="15" spans="1:9" ht="15.75">
      <c r="A15" s="36" t="s">
        <v>8</v>
      </c>
      <c r="B15" s="42">
        <v>9.12</v>
      </c>
      <c r="C15" s="40">
        <v>13.52</v>
      </c>
      <c r="D15" s="40">
        <v>12.49</v>
      </c>
      <c r="E15" s="40">
        <v>27.15</v>
      </c>
      <c r="F15" s="40">
        <v>9.98</v>
      </c>
      <c r="G15" s="40">
        <v>9.04</v>
      </c>
      <c r="H15" s="39">
        <v>12.22</v>
      </c>
      <c r="I15" s="39"/>
    </row>
    <row r="16" spans="1:9" ht="15.75">
      <c r="A16" s="36" t="s">
        <v>9</v>
      </c>
      <c r="B16" s="42">
        <v>18.21</v>
      </c>
      <c r="C16" s="40">
        <v>18.74</v>
      </c>
      <c r="D16" s="40">
        <v>23.4</v>
      </c>
      <c r="E16" s="40">
        <v>31.19</v>
      </c>
      <c r="F16" s="40">
        <v>15.05</v>
      </c>
      <c r="G16" s="40">
        <v>13.78</v>
      </c>
      <c r="H16" s="39">
        <v>19.09</v>
      </c>
      <c r="I16" s="39"/>
    </row>
    <row r="17" spans="1:9" ht="15.75">
      <c r="A17" s="29" t="s">
        <v>29</v>
      </c>
      <c r="B17" s="42">
        <v>0.18</v>
      </c>
      <c r="C17" s="40">
        <v>0.06</v>
      </c>
      <c r="D17" s="40">
        <v>0.73</v>
      </c>
      <c r="E17" s="40">
        <v>6.82</v>
      </c>
      <c r="F17" s="40">
        <v>1.17</v>
      </c>
      <c r="G17" s="40">
        <v>0.44</v>
      </c>
      <c r="H17" s="39">
        <v>0.53</v>
      </c>
      <c r="I17" s="39"/>
    </row>
    <row r="18" spans="1:9" ht="15.75">
      <c r="A18" s="29" t="s">
        <v>10</v>
      </c>
      <c r="B18" s="41">
        <v>0.16</v>
      </c>
      <c r="C18" s="38">
        <v>0.14</v>
      </c>
      <c r="D18" s="38">
        <v>0.19</v>
      </c>
      <c r="E18" s="38">
        <v>0.23</v>
      </c>
      <c r="F18" s="38">
        <v>0.24</v>
      </c>
      <c r="G18" s="38">
        <v>0.24</v>
      </c>
      <c r="H18" s="41">
        <v>0.16</v>
      </c>
      <c r="I18" s="41"/>
    </row>
    <row r="19" spans="1:9" ht="15.75">
      <c r="A19" s="29" t="s">
        <v>11</v>
      </c>
      <c r="B19" s="41">
        <f aca="true" t="shared" si="2" ref="B19:G19">SUM(B11:B18)</f>
        <v>109.81</v>
      </c>
      <c r="C19" s="38">
        <f t="shared" si="2"/>
        <v>97.46</v>
      </c>
      <c r="D19" s="38">
        <f t="shared" si="2"/>
        <v>134.08999999999997</v>
      </c>
      <c r="E19" s="38">
        <f t="shared" si="2"/>
        <v>157.66</v>
      </c>
      <c r="F19" s="38">
        <f t="shared" si="2"/>
        <v>167.51</v>
      </c>
      <c r="G19" s="38">
        <f t="shared" si="2"/>
        <v>169.22</v>
      </c>
      <c r="H19" s="41">
        <f>SUM(H11:H18)</f>
        <v>112.92</v>
      </c>
      <c r="I19" s="41"/>
    </row>
    <row r="20" spans="1:9" ht="15.75">
      <c r="A20" s="35"/>
      <c r="B20" s="42"/>
      <c r="C20" s="40"/>
      <c r="D20" s="40"/>
      <c r="E20" s="40"/>
      <c r="F20" s="40"/>
      <c r="G20" s="40"/>
      <c r="H20" s="42"/>
      <c r="I20" s="42"/>
    </row>
    <row r="21" spans="1:9" ht="15.75">
      <c r="A21" s="29" t="s">
        <v>12</v>
      </c>
      <c r="B21" s="42"/>
      <c r="C21" s="40"/>
      <c r="D21" s="40"/>
      <c r="E21" s="40"/>
      <c r="F21" s="40"/>
      <c r="G21" s="40"/>
      <c r="H21" s="42"/>
      <c r="I21" s="42"/>
    </row>
    <row r="22" spans="1:9" ht="15.75">
      <c r="A22" s="29" t="s">
        <v>13</v>
      </c>
      <c r="B22" s="42">
        <v>1.32</v>
      </c>
      <c r="C22" s="40">
        <v>1.57</v>
      </c>
      <c r="D22" s="40">
        <v>3.66</v>
      </c>
      <c r="E22" s="40">
        <v>8.68</v>
      </c>
      <c r="F22" s="40">
        <v>2.11</v>
      </c>
      <c r="G22" s="40">
        <v>1.51</v>
      </c>
      <c r="H22" s="39">
        <v>1.97</v>
      </c>
      <c r="I22" s="39"/>
    </row>
    <row r="23" spans="1:9" ht="15.75">
      <c r="A23" s="29" t="s">
        <v>14</v>
      </c>
      <c r="B23" s="42">
        <v>13.53</v>
      </c>
      <c r="C23" s="40">
        <v>16.79</v>
      </c>
      <c r="D23" s="40">
        <v>18.3</v>
      </c>
      <c r="E23" s="40">
        <v>20.28</v>
      </c>
      <c r="F23" s="40">
        <v>18.62</v>
      </c>
      <c r="G23" s="40">
        <v>16.07</v>
      </c>
      <c r="H23" s="39">
        <v>15.87</v>
      </c>
      <c r="I23" s="39"/>
    </row>
    <row r="24" spans="1:9" ht="15.75">
      <c r="A24" s="29" t="s">
        <v>15</v>
      </c>
      <c r="B24" s="42">
        <v>74.5</v>
      </c>
      <c r="C24" s="40">
        <v>64.36</v>
      </c>
      <c r="D24" s="40">
        <v>84.05</v>
      </c>
      <c r="E24" s="40">
        <v>96.26</v>
      </c>
      <c r="F24" s="40">
        <v>60.41</v>
      </c>
      <c r="G24" s="40">
        <v>56.83</v>
      </c>
      <c r="H24" s="39">
        <v>70.33</v>
      </c>
      <c r="I24" s="39"/>
    </row>
    <row r="25" spans="1:9" ht="15.75">
      <c r="A25" s="29" t="s">
        <v>16</v>
      </c>
      <c r="B25" s="42">
        <v>39.66</v>
      </c>
      <c r="C25" s="40">
        <v>36.39</v>
      </c>
      <c r="D25" s="40">
        <v>59.9</v>
      </c>
      <c r="E25" s="40">
        <v>89.3</v>
      </c>
      <c r="F25" s="40">
        <v>81.75</v>
      </c>
      <c r="G25" s="40">
        <v>99.64</v>
      </c>
      <c r="H25" s="39">
        <v>46.2</v>
      </c>
      <c r="I25" s="39"/>
    </row>
    <row r="26" spans="1:9" ht="15.75">
      <c r="A26" s="36" t="s">
        <v>17</v>
      </c>
      <c r="B26" s="42">
        <v>5.82</v>
      </c>
      <c r="C26" s="40">
        <v>5</v>
      </c>
      <c r="D26" s="40">
        <v>7.81</v>
      </c>
      <c r="E26" s="40">
        <v>8.42</v>
      </c>
      <c r="F26" s="40">
        <v>10.62</v>
      </c>
      <c r="G26" s="40">
        <v>6.11</v>
      </c>
      <c r="H26" s="39">
        <v>5.8</v>
      </c>
      <c r="I26" s="39"/>
    </row>
    <row r="27" spans="1:9" ht="15.75">
      <c r="A27" s="29" t="s">
        <v>18</v>
      </c>
      <c r="B27" s="42">
        <v>9.45</v>
      </c>
      <c r="C27" s="40">
        <v>9.15</v>
      </c>
      <c r="D27" s="40">
        <v>12.41</v>
      </c>
      <c r="E27" s="40">
        <v>15.14</v>
      </c>
      <c r="F27" s="40">
        <v>19.64</v>
      </c>
      <c r="G27" s="40">
        <v>12.48</v>
      </c>
      <c r="H27" s="39">
        <v>10.15</v>
      </c>
      <c r="I27" s="39"/>
    </row>
    <row r="28" spans="1:9" ht="15.75">
      <c r="A28" s="29" t="s">
        <v>19</v>
      </c>
      <c r="B28" s="41">
        <f aca="true" t="shared" si="3" ref="B28:G28">SUM(B22:B27)</f>
        <v>144.27999999999997</v>
      </c>
      <c r="C28" s="38">
        <f t="shared" si="3"/>
        <v>133.26</v>
      </c>
      <c r="D28" s="38">
        <f t="shared" si="3"/>
        <v>186.13</v>
      </c>
      <c r="E28" s="38">
        <f t="shared" si="3"/>
        <v>238.07999999999998</v>
      </c>
      <c r="F28" s="38">
        <f t="shared" si="3"/>
        <v>193.14999999999998</v>
      </c>
      <c r="G28" s="38">
        <f t="shared" si="3"/>
        <v>192.64000000000001</v>
      </c>
      <c r="H28" s="41">
        <f>SUM(H22:H27)</f>
        <v>150.32000000000002</v>
      </c>
      <c r="I28" s="41"/>
    </row>
    <row r="29" spans="1:9" ht="15.75">
      <c r="A29" s="35"/>
      <c r="B29" s="41"/>
      <c r="C29" s="38"/>
      <c r="D29" s="38"/>
      <c r="E29" s="38"/>
      <c r="F29" s="38"/>
      <c r="G29" s="38"/>
      <c r="H29" s="41"/>
      <c r="I29" s="41"/>
    </row>
    <row r="30" spans="1:9" ht="15.75">
      <c r="A30" s="29" t="s">
        <v>20</v>
      </c>
      <c r="B30" s="41">
        <f aca="true" t="shared" si="4" ref="B30:G30">B19+B28</f>
        <v>254.08999999999997</v>
      </c>
      <c r="C30" s="38">
        <f t="shared" si="4"/>
        <v>230.71999999999997</v>
      </c>
      <c r="D30" s="38">
        <f t="shared" si="4"/>
        <v>320.21999999999997</v>
      </c>
      <c r="E30" s="38">
        <f t="shared" si="4"/>
        <v>395.74</v>
      </c>
      <c r="F30" s="38">
        <f t="shared" si="4"/>
        <v>360.65999999999997</v>
      </c>
      <c r="G30" s="38">
        <f t="shared" si="4"/>
        <v>361.86</v>
      </c>
      <c r="H30" s="41">
        <f>H19+H28</f>
        <v>263.24</v>
      </c>
      <c r="I30" s="41"/>
    </row>
    <row r="31" spans="1:9" ht="15.75">
      <c r="A31" s="35"/>
      <c r="B31" s="41"/>
      <c r="C31" s="38"/>
      <c r="D31" s="38"/>
      <c r="E31" s="38"/>
      <c r="F31" s="38"/>
      <c r="G31" s="38"/>
      <c r="H31" s="41"/>
      <c r="I31" s="41"/>
    </row>
    <row r="32" spans="1:9" ht="15.75">
      <c r="A32" s="29" t="s">
        <v>21</v>
      </c>
      <c r="B32" s="41">
        <f aca="true" t="shared" si="5" ref="B32:G32">+B8-B30</f>
        <v>-14.929999999999978</v>
      </c>
      <c r="C32" s="38">
        <f t="shared" si="5"/>
        <v>-34.139999999999986</v>
      </c>
      <c r="D32" s="38">
        <f t="shared" si="5"/>
        <v>-43.73999999999995</v>
      </c>
      <c r="E32" s="38">
        <f t="shared" si="5"/>
        <v>-74.86000000000007</v>
      </c>
      <c r="F32" s="38">
        <f t="shared" si="5"/>
        <v>-59.629999999999995</v>
      </c>
      <c r="G32" s="38">
        <f t="shared" si="5"/>
        <v>-76.79000000000002</v>
      </c>
      <c r="H32" s="41">
        <f>+H8-H30</f>
        <v>-34.54000000000002</v>
      </c>
      <c r="I32" s="41"/>
    </row>
    <row r="33" spans="1:9" ht="15.75">
      <c r="A33" s="77" t="s">
        <v>22</v>
      </c>
      <c r="B33" s="78">
        <f aca="true" t="shared" si="6" ref="B33:G33">+B8-B19</f>
        <v>129.35</v>
      </c>
      <c r="C33" s="79">
        <f t="shared" si="6"/>
        <v>99.11999999999999</v>
      </c>
      <c r="D33" s="79">
        <f t="shared" si="6"/>
        <v>142.39000000000004</v>
      </c>
      <c r="E33" s="79">
        <f t="shared" si="6"/>
        <v>163.21999999999994</v>
      </c>
      <c r="F33" s="79">
        <f t="shared" si="6"/>
        <v>133.51999999999998</v>
      </c>
      <c r="G33" s="79">
        <f t="shared" si="6"/>
        <v>115.85</v>
      </c>
      <c r="H33" s="78">
        <f>+H8-H19</f>
        <v>115.77999999999999</v>
      </c>
      <c r="I33" s="41"/>
    </row>
    <row r="34" spans="1:9" ht="9.75" customHeight="1">
      <c r="A34" s="47"/>
      <c r="B34" s="84"/>
      <c r="C34" s="85"/>
      <c r="D34" s="85"/>
      <c r="E34" s="85"/>
      <c r="F34" s="85"/>
      <c r="G34" s="85"/>
      <c r="H34" s="84"/>
      <c r="I34" s="41"/>
    </row>
    <row r="35" spans="1:9" ht="12.75" customHeight="1">
      <c r="A35" s="45" t="s">
        <v>23</v>
      </c>
      <c r="B35" s="43"/>
      <c r="C35" s="44"/>
      <c r="D35" s="44"/>
      <c r="E35" s="44"/>
      <c r="F35" s="44"/>
      <c r="G35" s="35"/>
      <c r="H35" s="43"/>
      <c r="I35" s="43"/>
    </row>
    <row r="36" spans="1:9" ht="15.75">
      <c r="A36" s="29" t="s">
        <v>24</v>
      </c>
      <c r="B36" s="46">
        <v>43</v>
      </c>
      <c r="C36" s="46">
        <v>31</v>
      </c>
      <c r="D36" s="46">
        <v>50</v>
      </c>
      <c r="E36" s="46">
        <v>60</v>
      </c>
      <c r="F36" s="46">
        <v>62</v>
      </c>
      <c r="G36" s="46">
        <v>60</v>
      </c>
      <c r="H36" s="46">
        <v>40</v>
      </c>
      <c r="I36" s="46"/>
    </row>
    <row r="37" spans="1:9" ht="15.75">
      <c r="A37" s="29" t="s">
        <v>25</v>
      </c>
      <c r="B37" s="42">
        <v>5.5</v>
      </c>
      <c r="C37" s="40">
        <v>5.96</v>
      </c>
      <c r="D37" s="40">
        <v>5.48</v>
      </c>
      <c r="E37" s="40">
        <v>5.26</v>
      </c>
      <c r="F37" s="40">
        <v>4.71</v>
      </c>
      <c r="G37" s="40">
        <v>4.67</v>
      </c>
      <c r="H37" s="39">
        <v>5.54</v>
      </c>
      <c r="I37" s="39"/>
    </row>
    <row r="38" spans="1:9" ht="14.25" customHeight="1">
      <c r="A38" s="47" t="s">
        <v>44</v>
      </c>
      <c r="B38" s="30">
        <v>741</v>
      </c>
      <c r="C38" s="30">
        <v>460</v>
      </c>
      <c r="D38" s="30">
        <v>838</v>
      </c>
      <c r="E38" s="30">
        <v>807</v>
      </c>
      <c r="F38" s="30">
        <v>74</v>
      </c>
      <c r="G38" s="30">
        <v>101</v>
      </c>
      <c r="H38" s="30">
        <v>443</v>
      </c>
      <c r="I38" s="30"/>
    </row>
    <row r="39" spans="1:9" ht="15.75" customHeight="1">
      <c r="A39" s="48" t="s">
        <v>26</v>
      </c>
      <c r="B39" s="32"/>
      <c r="C39" s="32"/>
      <c r="D39" s="32"/>
      <c r="E39" s="32"/>
      <c r="F39" s="32"/>
      <c r="G39" s="33"/>
      <c r="H39" s="31"/>
      <c r="I39" s="33"/>
    </row>
    <row r="40" spans="1:9" ht="15.75">
      <c r="A40" s="48" t="s">
        <v>27</v>
      </c>
      <c r="B40" s="31">
        <v>28</v>
      </c>
      <c r="C40" s="31">
        <v>100</v>
      </c>
      <c r="D40" s="31">
        <v>70</v>
      </c>
      <c r="E40" s="31">
        <v>74</v>
      </c>
      <c r="F40" s="31">
        <v>86</v>
      </c>
      <c r="G40" s="34">
        <v>82</v>
      </c>
      <c r="H40" s="31">
        <v>69</v>
      </c>
      <c r="I40" s="31"/>
    </row>
    <row r="41" spans="1:9" ht="15.75">
      <c r="A41" s="29" t="s">
        <v>30</v>
      </c>
      <c r="B41" s="31">
        <v>60</v>
      </c>
      <c r="C41" s="31">
        <v>0</v>
      </c>
      <c r="D41" s="31">
        <v>30</v>
      </c>
      <c r="E41" s="31">
        <v>25</v>
      </c>
      <c r="F41" s="31">
        <v>14</v>
      </c>
      <c r="G41" s="34">
        <v>18</v>
      </c>
      <c r="H41" s="31">
        <v>26</v>
      </c>
      <c r="I41" s="31"/>
    </row>
    <row r="42" spans="1:9" ht="15.75">
      <c r="A42" s="29" t="s">
        <v>31</v>
      </c>
      <c r="B42" s="31">
        <v>12</v>
      </c>
      <c r="C42" s="31">
        <v>0</v>
      </c>
      <c r="D42" s="31">
        <v>0</v>
      </c>
      <c r="E42" s="31">
        <v>1</v>
      </c>
      <c r="F42" s="31">
        <v>0</v>
      </c>
      <c r="G42" s="34">
        <v>0</v>
      </c>
      <c r="H42" s="31">
        <v>5</v>
      </c>
      <c r="I42" s="31"/>
    </row>
    <row r="43" spans="1:9" ht="15.75">
      <c r="A43" s="29" t="s">
        <v>33</v>
      </c>
      <c r="B43" s="31">
        <v>1</v>
      </c>
      <c r="C43" s="31">
        <v>6</v>
      </c>
      <c r="D43" s="31">
        <v>6</v>
      </c>
      <c r="E43" s="31">
        <v>34</v>
      </c>
      <c r="F43" s="31">
        <v>0</v>
      </c>
      <c r="G43" s="34">
        <v>1</v>
      </c>
      <c r="H43" s="31">
        <v>5</v>
      </c>
      <c r="I43" s="30"/>
    </row>
    <row r="44" spans="1:9" ht="15.75">
      <c r="A44" s="77" t="s">
        <v>28</v>
      </c>
      <c r="B44" s="82">
        <v>99</v>
      </c>
      <c r="C44" s="82">
        <v>94</v>
      </c>
      <c r="D44" s="82">
        <v>94</v>
      </c>
      <c r="E44" s="82">
        <v>66</v>
      </c>
      <c r="F44" s="82">
        <v>100</v>
      </c>
      <c r="G44" s="83">
        <v>99</v>
      </c>
      <c r="H44" s="82">
        <v>95</v>
      </c>
      <c r="I44" s="30"/>
    </row>
    <row r="45" spans="1:9" ht="8.25" customHeight="1">
      <c r="A45" s="47"/>
      <c r="B45" s="30"/>
      <c r="C45" s="30"/>
      <c r="D45" s="30"/>
      <c r="E45" s="30"/>
      <c r="F45" s="30"/>
      <c r="G45" s="86"/>
      <c r="H45" s="30"/>
      <c r="I45" s="30"/>
    </row>
    <row r="46" spans="1:9" s="81" customFormat="1" ht="15.75">
      <c r="A46" s="80" t="s">
        <v>41</v>
      </c>
      <c r="B46" s="67"/>
      <c r="C46" s="63"/>
      <c r="D46" s="63"/>
      <c r="E46" s="63"/>
      <c r="F46" s="63"/>
      <c r="G46" s="63"/>
      <c r="H46" s="67"/>
      <c r="I46" s="67"/>
    </row>
    <row r="47" spans="1:9" ht="15.75">
      <c r="A47" s="80" t="s">
        <v>52</v>
      </c>
      <c r="B47" s="33"/>
      <c r="C47" s="35"/>
      <c r="D47" s="35"/>
      <c r="E47" s="35"/>
      <c r="F47" s="35"/>
      <c r="G47" s="33"/>
      <c r="H47" s="35"/>
      <c r="I47"/>
    </row>
    <row r="48" spans="1:9" ht="15.75">
      <c r="A48" s="80" t="s">
        <v>45</v>
      </c>
      <c r="B48" s="33"/>
      <c r="C48" s="35"/>
      <c r="D48" s="49"/>
      <c r="E48" s="35"/>
      <c r="F48" s="33"/>
      <c r="G48" s="33"/>
      <c r="H48" s="35"/>
      <c r="I48"/>
    </row>
    <row r="49" spans="1:9" ht="15.75">
      <c r="A49" s="87"/>
      <c r="B49" s="15"/>
      <c r="C49" s="24"/>
      <c r="D49" s="50"/>
      <c r="E49" s="27"/>
      <c r="F49" s="28"/>
      <c r="H49" s="15"/>
      <c r="I49" s="15"/>
    </row>
    <row r="50" spans="1:9" ht="15.75">
      <c r="A50" s="6"/>
      <c r="B50" s="15"/>
      <c r="C50" s="15"/>
      <c r="E50" s="15"/>
      <c r="F50" s="15"/>
      <c r="G50" s="15"/>
      <c r="H50" s="15"/>
      <c r="I50" s="15"/>
    </row>
    <row r="51" spans="1:9" ht="15.75">
      <c r="A51" s="7"/>
      <c r="B51" s="51"/>
      <c r="C51" s="51"/>
      <c r="E51" s="51"/>
      <c r="F51" s="51"/>
      <c r="H51" s="51"/>
      <c r="I51" s="51"/>
    </row>
    <row r="52" spans="1:9" ht="15.75">
      <c r="A52" s="7"/>
      <c r="B52" s="51"/>
      <c r="C52" s="51"/>
      <c r="E52" s="51"/>
      <c r="F52" s="51"/>
      <c r="H52" s="51"/>
      <c r="I52" s="51"/>
    </row>
    <row r="53" spans="1:9" ht="15.75">
      <c r="A53" s="7"/>
      <c r="I53" s="52"/>
    </row>
    <row r="54" spans="1:9" ht="15.75">
      <c r="A54" s="7"/>
      <c r="B54" s="51"/>
      <c r="C54" s="53"/>
      <c r="E54" s="51"/>
      <c r="F54" s="51"/>
      <c r="H54" s="51"/>
      <c r="I54" s="51"/>
    </row>
    <row r="55" spans="1:9" ht="15.75">
      <c r="A55" s="5"/>
      <c r="B55" s="51"/>
      <c r="C55" s="53"/>
      <c r="E55" s="51"/>
      <c r="F55" s="51"/>
      <c r="H55" s="51"/>
      <c r="I55" s="51"/>
    </row>
    <row r="56" spans="1:9" ht="15.75">
      <c r="A56" s="7"/>
      <c r="E56" s="54"/>
      <c r="F56" s="54"/>
      <c r="I56" s="52"/>
    </row>
    <row r="57" spans="1:9" ht="15.75">
      <c r="A57" s="7"/>
      <c r="B57" s="51"/>
      <c r="C57" s="53"/>
      <c r="E57" s="51"/>
      <c r="F57" s="51"/>
      <c r="H57" s="51"/>
      <c r="I57" s="51"/>
    </row>
    <row r="58" spans="1:9" ht="15.75">
      <c r="A58" s="7"/>
      <c r="B58" s="51"/>
      <c r="C58" s="53"/>
      <c r="E58" s="51"/>
      <c r="F58" s="51"/>
      <c r="H58" s="51"/>
      <c r="I58" s="51"/>
    </row>
    <row r="59" spans="1:9" ht="15.75">
      <c r="A59" s="7"/>
      <c r="B59" s="51"/>
      <c r="C59" s="53"/>
      <c r="E59" s="51"/>
      <c r="F59" s="51"/>
      <c r="H59" s="51"/>
      <c r="I59" s="51"/>
    </row>
    <row r="60" spans="1:9" ht="15.75">
      <c r="A60" s="7"/>
      <c r="I60" s="52"/>
    </row>
    <row r="61" spans="1:9" ht="15.75">
      <c r="A61" s="7"/>
      <c r="B61" s="51"/>
      <c r="C61" s="53"/>
      <c r="E61" s="51"/>
      <c r="F61" s="51"/>
      <c r="H61" s="51"/>
      <c r="I61" s="51"/>
    </row>
    <row r="62" spans="1:9" ht="15.75">
      <c r="A62" s="7"/>
      <c r="B62" s="51"/>
      <c r="C62" s="53"/>
      <c r="E62" s="53"/>
      <c r="F62" s="53"/>
      <c r="H62" s="51"/>
      <c r="I62" s="51"/>
    </row>
    <row r="63" spans="1:9" ht="15.75">
      <c r="A63" s="7"/>
      <c r="I63" s="52"/>
    </row>
    <row r="64" spans="1:9" ht="15.75">
      <c r="A64" s="7"/>
      <c r="B64" s="51"/>
      <c r="C64" s="53"/>
      <c r="E64" s="51"/>
      <c r="F64" s="51"/>
      <c r="H64" s="51"/>
      <c r="I64" s="51"/>
    </row>
    <row r="65" spans="1:9" ht="15.75">
      <c r="A65" s="7"/>
      <c r="B65" s="51"/>
      <c r="C65" s="53"/>
      <c r="E65" s="51"/>
      <c r="F65" s="51"/>
      <c r="H65" s="51"/>
      <c r="I65" s="51"/>
    </row>
    <row r="66" spans="1:9" ht="15.75">
      <c r="A66" s="7"/>
      <c r="E66" s="55"/>
      <c r="F66" s="55"/>
      <c r="I66" s="52"/>
    </row>
    <row r="67" spans="1:9" ht="15.75">
      <c r="A67" s="7"/>
      <c r="B67" s="51"/>
      <c r="C67" s="53"/>
      <c r="E67" s="51"/>
      <c r="F67" s="51"/>
      <c r="H67" s="51"/>
      <c r="I67" s="51"/>
    </row>
    <row r="68" spans="1:9" ht="15.75">
      <c r="A68" s="7"/>
      <c r="B68" s="51"/>
      <c r="C68" s="53"/>
      <c r="E68" s="51"/>
      <c r="F68" s="51"/>
      <c r="H68" s="51"/>
      <c r="I68" s="51"/>
    </row>
    <row r="69" spans="1:9" ht="15.75">
      <c r="A69" s="7"/>
      <c r="I69" s="52"/>
    </row>
    <row r="70" spans="1:9" ht="15.75">
      <c r="A70" s="7"/>
      <c r="B70" s="51"/>
      <c r="C70" s="53"/>
      <c r="E70" s="51"/>
      <c r="F70" s="51"/>
      <c r="H70" s="51"/>
      <c r="I70" s="51"/>
    </row>
    <row r="71" spans="1:9" ht="15.75">
      <c r="A71" s="7"/>
      <c r="B71" s="51"/>
      <c r="C71" s="53"/>
      <c r="E71" s="51"/>
      <c r="F71" s="51"/>
      <c r="H71" s="51"/>
      <c r="I71" s="51"/>
    </row>
    <row r="72" spans="1:9" ht="15.75">
      <c r="A72" s="7"/>
      <c r="I72" s="52"/>
    </row>
    <row r="73" spans="1:9" ht="15.75">
      <c r="A73" s="7"/>
      <c r="B73" s="51"/>
      <c r="C73" s="53"/>
      <c r="E73" s="51"/>
      <c r="F73" s="51"/>
      <c r="H73" s="51"/>
      <c r="I73" s="51"/>
    </row>
    <row r="74" spans="1:9" ht="15.75">
      <c r="A74" s="5"/>
      <c r="B74" s="51"/>
      <c r="C74" s="53"/>
      <c r="E74" s="51"/>
      <c r="F74" s="51"/>
      <c r="H74" s="51"/>
      <c r="I74" s="51"/>
    </row>
    <row r="75" spans="1:9" ht="15.75">
      <c r="A75" s="7"/>
      <c r="E75" s="55"/>
      <c r="F75" s="55"/>
      <c r="I75" s="52"/>
    </row>
    <row r="76" spans="1:9" ht="15.75">
      <c r="A76" s="7"/>
      <c r="B76" s="51"/>
      <c r="C76" s="53"/>
      <c r="E76" s="51"/>
      <c r="F76" s="51"/>
      <c r="H76" s="51"/>
      <c r="I76" s="51"/>
    </row>
    <row r="77" spans="1:9" ht="15.75">
      <c r="A77" s="7"/>
      <c r="B77" s="51"/>
      <c r="C77" s="53"/>
      <c r="E77" s="51"/>
      <c r="F77" s="51"/>
      <c r="H77" s="51"/>
      <c r="I77" s="51"/>
    </row>
    <row r="78" spans="1:9" ht="15.75">
      <c r="A78" s="7"/>
      <c r="I78" s="52"/>
    </row>
    <row r="79" spans="1:9" ht="15.75">
      <c r="A79" s="7"/>
      <c r="B79" s="51"/>
      <c r="C79" s="53"/>
      <c r="E79" s="51"/>
      <c r="F79" s="51"/>
      <c r="H79" s="51"/>
      <c r="I79" s="51"/>
    </row>
    <row r="80" spans="1:9" ht="15.75">
      <c r="A80" s="7"/>
      <c r="B80" s="51"/>
      <c r="C80" s="53"/>
      <c r="E80" s="51"/>
      <c r="F80" s="51"/>
      <c r="H80" s="51"/>
      <c r="I80" s="51"/>
    </row>
    <row r="81" spans="1:9" ht="15.75">
      <c r="A81" s="7"/>
      <c r="I81" s="52"/>
    </row>
    <row r="82" spans="1:9" ht="15.75">
      <c r="A82" s="7"/>
      <c r="B82" s="51"/>
      <c r="C82" s="53"/>
      <c r="E82" s="51"/>
      <c r="F82" s="51"/>
      <c r="H82" s="51"/>
      <c r="I82" s="51"/>
    </row>
    <row r="83" spans="1:9" ht="15.75">
      <c r="A83" s="5"/>
      <c r="B83" s="51"/>
      <c r="C83" s="53"/>
      <c r="E83" s="51"/>
      <c r="F83" s="51"/>
      <c r="H83" s="51"/>
      <c r="I83" s="51"/>
    </row>
    <row r="84" spans="1:9" ht="15.75">
      <c r="A84" s="7"/>
      <c r="I84" s="52"/>
    </row>
    <row r="85" spans="1:9" ht="15.75">
      <c r="A85" s="7"/>
      <c r="B85" s="51"/>
      <c r="C85" s="53"/>
      <c r="E85" s="51"/>
      <c r="F85" s="51"/>
      <c r="H85" s="51"/>
      <c r="I85" s="51"/>
    </row>
    <row r="86" spans="1:9" ht="15.75">
      <c r="A86" s="7"/>
      <c r="B86" s="51"/>
      <c r="C86" s="53"/>
      <c r="E86" s="51"/>
      <c r="F86" s="51"/>
      <c r="H86" s="51"/>
      <c r="I86" s="51"/>
    </row>
    <row r="87" spans="1:9" ht="15.75">
      <c r="A87" s="7"/>
      <c r="I87" s="52"/>
    </row>
    <row r="88" spans="1:9" ht="15.75">
      <c r="A88" s="7"/>
      <c r="B88" s="51"/>
      <c r="C88" s="53"/>
      <c r="E88" s="51"/>
      <c r="F88" s="51"/>
      <c r="H88" s="51"/>
      <c r="I88" s="51"/>
    </row>
    <row r="89" spans="1:9" ht="15.75">
      <c r="A89" s="7"/>
      <c r="B89" s="51"/>
      <c r="C89" s="53"/>
      <c r="E89" s="51"/>
      <c r="F89" s="51"/>
      <c r="H89" s="51"/>
      <c r="I89" s="51"/>
    </row>
    <row r="90" spans="1:9" ht="15.75">
      <c r="A90" s="7"/>
      <c r="I90" s="52"/>
    </row>
    <row r="91" spans="1:9" ht="15.75">
      <c r="A91" s="7"/>
      <c r="B91" s="51"/>
      <c r="C91" s="53"/>
      <c r="E91" s="51"/>
      <c r="F91" s="51"/>
      <c r="H91" s="51"/>
      <c r="I91" s="51"/>
    </row>
    <row r="92" spans="1:9" ht="15.75">
      <c r="A92" s="7"/>
      <c r="B92" s="51"/>
      <c r="C92" s="53"/>
      <c r="E92" s="51"/>
      <c r="F92" s="51"/>
      <c r="H92" s="51"/>
      <c r="I92" s="51"/>
    </row>
    <row r="93" spans="1:9" ht="15.75">
      <c r="A93" s="7"/>
      <c r="B93" s="54"/>
      <c r="C93" s="55"/>
      <c r="E93" s="55"/>
      <c r="F93" s="55"/>
      <c r="H93" s="54"/>
      <c r="I93" s="54"/>
    </row>
    <row r="94" spans="1:9" ht="15.75">
      <c r="A94" s="7"/>
      <c r="B94" s="51"/>
      <c r="C94" s="53"/>
      <c r="E94" s="51"/>
      <c r="F94" s="51"/>
      <c r="H94" s="51"/>
      <c r="I94" s="51"/>
    </row>
    <row r="95" spans="1:9" ht="15.75">
      <c r="A95" s="7"/>
      <c r="B95" s="51"/>
      <c r="C95" s="53"/>
      <c r="E95" s="51"/>
      <c r="F95" s="51"/>
      <c r="H95" s="51"/>
      <c r="I95" s="51"/>
    </row>
    <row r="96" spans="1:9" ht="15.75">
      <c r="A96" s="7"/>
      <c r="G96" s="58"/>
      <c r="I96" s="52"/>
    </row>
    <row r="98" spans="1:9" ht="15.75">
      <c r="A98" s="5"/>
      <c r="B98" s="51"/>
      <c r="C98" s="53"/>
      <c r="D98" s="53"/>
      <c r="E98" s="53"/>
      <c r="F98" s="53"/>
      <c r="G98" s="53"/>
      <c r="H98" s="51"/>
      <c r="I98" s="51"/>
    </row>
    <row r="99" spans="1:9" ht="15.75">
      <c r="A99" s="5"/>
      <c r="B99" s="51"/>
      <c r="C99" s="53"/>
      <c r="D99" s="53"/>
      <c r="E99" s="53"/>
      <c r="F99" s="53"/>
      <c r="G99" s="53"/>
      <c r="H99" s="51"/>
      <c r="I99" s="51"/>
    </row>
    <row r="100" spans="1:9" ht="15.75">
      <c r="A100" s="5"/>
      <c r="B100" s="51"/>
      <c r="C100" s="53"/>
      <c r="D100" s="53"/>
      <c r="E100" s="53"/>
      <c r="F100" s="53"/>
      <c r="G100" s="53"/>
      <c r="H100" s="51"/>
      <c r="I100" s="51"/>
    </row>
    <row r="101" spans="1:9" ht="15.75">
      <c r="A101" s="5"/>
      <c r="B101" s="56"/>
      <c r="C101" s="57"/>
      <c r="D101" s="57"/>
      <c r="E101" s="57"/>
      <c r="F101" s="57"/>
      <c r="G101" s="57"/>
      <c r="H101" s="56"/>
      <c r="I101" s="56"/>
    </row>
    <row r="102" spans="1:9" ht="15.75">
      <c r="A102" s="5"/>
      <c r="B102" s="54"/>
      <c r="C102" s="55"/>
      <c r="D102" s="55"/>
      <c r="E102" s="55"/>
      <c r="F102" s="55"/>
      <c r="G102" s="55"/>
      <c r="H102" s="54"/>
      <c r="I102" s="54"/>
    </row>
    <row r="103" spans="1:9" ht="15.75">
      <c r="A103" s="9"/>
      <c r="B103" s="18"/>
      <c r="C103" s="25"/>
      <c r="D103" s="25"/>
      <c r="E103" s="25"/>
      <c r="F103" s="25"/>
      <c r="G103" s="25"/>
      <c r="H103" s="18"/>
      <c r="I103" s="17"/>
    </row>
    <row r="104" ht="15.75">
      <c r="A104" s="10"/>
    </row>
    <row r="105" spans="1:9" ht="15.75">
      <c r="A105" s="8"/>
      <c r="B105" s="62"/>
      <c r="C105" s="60"/>
      <c r="D105" s="61"/>
      <c r="H105" s="60"/>
      <c r="I105" s="60"/>
    </row>
    <row r="106" spans="1:9" ht="15.75">
      <c r="A106" s="6"/>
      <c r="B106" s="15"/>
      <c r="C106" s="15"/>
      <c r="H106" s="15"/>
      <c r="I106" s="15"/>
    </row>
    <row r="107" spans="1:9" ht="15.75">
      <c r="A107" s="7"/>
      <c r="I107" s="52"/>
    </row>
    <row r="108" spans="1:9" ht="15.75">
      <c r="A108" s="7"/>
      <c r="I108" s="52"/>
    </row>
    <row r="109" spans="1:9" ht="15.75">
      <c r="A109" s="7"/>
      <c r="I109" s="52"/>
    </row>
    <row r="110" spans="1:9" ht="15.75">
      <c r="A110" s="7"/>
      <c r="I110" s="52"/>
    </row>
    <row r="111" spans="1:9" ht="15.75">
      <c r="A111" s="7"/>
      <c r="E111" s="28"/>
      <c r="F111" s="28"/>
      <c r="I111" s="52"/>
    </row>
    <row r="112" spans="1:9" ht="15.75">
      <c r="A112" s="7"/>
      <c r="I112" s="52"/>
    </row>
    <row r="113" spans="1:9" ht="15.75">
      <c r="A113" s="7"/>
      <c r="E113" s="27"/>
      <c r="F113" s="27"/>
      <c r="G113" s="27"/>
      <c r="I113" s="52"/>
    </row>
    <row r="114" spans="1:9" ht="15.75">
      <c r="A114" s="7"/>
      <c r="E114" s="27"/>
      <c r="F114" s="27"/>
      <c r="G114" s="69"/>
      <c r="I114" s="52"/>
    </row>
    <row r="115" spans="1:9" ht="15.75">
      <c r="A115" s="7"/>
      <c r="E115" s="27"/>
      <c r="F115" s="27"/>
      <c r="G115" s="69"/>
      <c r="I115" s="52"/>
    </row>
    <row r="116" spans="1:9" ht="15.75">
      <c r="A116" s="7"/>
      <c r="E116" s="27"/>
      <c r="F116" s="27"/>
      <c r="G116" s="27"/>
      <c r="I116" s="52"/>
    </row>
    <row r="117" spans="1:9" ht="15.75">
      <c r="A117" s="7"/>
      <c r="E117" s="27"/>
      <c r="F117" s="27"/>
      <c r="G117" s="69"/>
      <c r="I117" s="52"/>
    </row>
    <row r="118" spans="1:9" ht="15.75">
      <c r="A118" s="7"/>
      <c r="E118" s="27"/>
      <c r="F118" s="27"/>
      <c r="G118" s="69"/>
      <c r="I118" s="52"/>
    </row>
    <row r="119" spans="1:9" ht="15.75">
      <c r="A119" s="7"/>
      <c r="E119" s="27"/>
      <c r="F119" s="27"/>
      <c r="G119" s="27"/>
      <c r="I119" s="52"/>
    </row>
    <row r="120" spans="1:9" ht="15.75">
      <c r="A120" s="7"/>
      <c r="E120" s="28"/>
      <c r="F120" s="28"/>
      <c r="I120" s="52"/>
    </row>
    <row r="121" spans="1:9" ht="15.75">
      <c r="A121" s="7"/>
      <c r="I121" s="52"/>
    </row>
    <row r="122" spans="1:9" ht="15.75">
      <c r="A122" s="7"/>
      <c r="I122" s="52"/>
    </row>
    <row r="123" spans="1:9" ht="15.75">
      <c r="A123" s="5"/>
      <c r="I123" s="52"/>
    </row>
    <row r="124" spans="1:9" ht="15.75">
      <c r="A124" s="7"/>
      <c r="I124" s="52"/>
    </row>
    <row r="125" spans="1:9" ht="15.75">
      <c r="A125" s="6"/>
      <c r="B125" s="15"/>
      <c r="C125" s="15"/>
      <c r="H125" s="15"/>
      <c r="I125" s="15"/>
    </row>
    <row r="126" spans="1:9" ht="15.75">
      <c r="A126" s="7"/>
      <c r="B126" s="54"/>
      <c r="C126" s="55"/>
      <c r="H126" s="18"/>
      <c r="I126" s="18"/>
    </row>
    <row r="127" spans="1:9" ht="15.75">
      <c r="A127" s="7"/>
      <c r="B127" s="18"/>
      <c r="C127" s="55"/>
      <c r="H127" s="54"/>
      <c r="I127" s="54"/>
    </row>
    <row r="128" spans="1:9" ht="15.75">
      <c r="A128" s="7"/>
      <c r="B128" s="54"/>
      <c r="C128" s="25"/>
      <c r="H128" s="54"/>
      <c r="I128" s="54"/>
    </row>
    <row r="129" spans="1:9" ht="15.75">
      <c r="A129" s="7"/>
      <c r="B129" s="54"/>
      <c r="C129" s="55"/>
      <c r="H129" s="18"/>
      <c r="I129" s="18"/>
    </row>
    <row r="130" spans="1:9" ht="15.75">
      <c r="A130" s="7"/>
      <c r="B130" s="54"/>
      <c r="C130" s="55"/>
      <c r="H130" s="54"/>
      <c r="I130" s="54"/>
    </row>
    <row r="131" spans="1:9" ht="15.75">
      <c r="A131" s="7"/>
      <c r="B131" s="54"/>
      <c r="C131" s="25"/>
      <c r="H131" s="54"/>
      <c r="I131" s="54"/>
    </row>
    <row r="132" spans="1:9" ht="15.75">
      <c r="A132" s="7"/>
      <c r="B132" s="54"/>
      <c r="C132" s="25"/>
      <c r="H132" s="54"/>
      <c r="I132" s="54"/>
    </row>
    <row r="133" spans="1:9" ht="15.75">
      <c r="A133" s="7"/>
      <c r="B133" s="54"/>
      <c r="C133" s="55"/>
      <c r="H133" s="54"/>
      <c r="I133" s="54"/>
    </row>
    <row r="134" spans="1:9" ht="15.75">
      <c r="A134" s="7"/>
      <c r="B134" s="54"/>
      <c r="C134" s="25"/>
      <c r="H134" s="18"/>
      <c r="I134" s="18"/>
    </row>
    <row r="135" spans="1:9" ht="15.75">
      <c r="A135" s="7"/>
      <c r="B135" s="54"/>
      <c r="C135" s="55"/>
      <c r="H135" s="54"/>
      <c r="I135" s="54"/>
    </row>
    <row r="136" spans="1:9" ht="15.75">
      <c r="A136" s="7"/>
      <c r="B136" s="54"/>
      <c r="C136" s="25"/>
      <c r="H136" s="54"/>
      <c r="I136" s="54"/>
    </row>
    <row r="137" spans="1:9" ht="15.75">
      <c r="A137" s="7"/>
      <c r="B137" s="54"/>
      <c r="C137" s="55"/>
      <c r="H137" s="18"/>
      <c r="I137" s="18"/>
    </row>
    <row r="138" spans="1:9" ht="15.75">
      <c r="A138" s="7"/>
      <c r="B138" s="18"/>
      <c r="C138" s="55"/>
      <c r="H138" s="54"/>
      <c r="I138" s="54"/>
    </row>
    <row r="139" spans="1:9" ht="15.75">
      <c r="A139" s="7"/>
      <c r="B139" s="54"/>
      <c r="C139" s="25"/>
      <c r="H139" s="54"/>
      <c r="I139" s="54"/>
    </row>
    <row r="140" spans="1:9" ht="15.75">
      <c r="A140" s="7"/>
      <c r="B140" s="54"/>
      <c r="C140" s="55"/>
      <c r="H140" s="18"/>
      <c r="I140" s="18"/>
    </row>
    <row r="141" spans="1:9" ht="15.75">
      <c r="A141" s="7"/>
      <c r="B141" s="18"/>
      <c r="C141" s="55"/>
      <c r="H141" s="54"/>
      <c r="I141" s="54"/>
    </row>
    <row r="142" spans="1:9" ht="15.75">
      <c r="A142" s="9"/>
      <c r="B142" s="18"/>
      <c r="C142" s="25"/>
      <c r="H142" s="18"/>
      <c r="I142" s="18"/>
    </row>
    <row r="145" spans="1:9" ht="15.75">
      <c r="A145" s="6"/>
      <c r="H145" s="15"/>
      <c r="I145" s="15"/>
    </row>
    <row r="146" spans="1:9" ht="15.75">
      <c r="A146" s="7"/>
      <c r="C146" s="26"/>
      <c r="I146" s="52"/>
    </row>
    <row r="147" spans="1:9" ht="15.75">
      <c r="A147" s="7"/>
      <c r="C147" s="24"/>
      <c r="H147" s="54"/>
      <c r="I147" s="54"/>
    </row>
    <row r="148" spans="1:9" ht="15.75">
      <c r="A148" s="7"/>
      <c r="H148" s="59"/>
      <c r="I148" s="59"/>
    </row>
    <row r="149" spans="1:9" ht="15.75">
      <c r="A149" s="7"/>
      <c r="C149" s="57"/>
      <c r="H149" s="51"/>
      <c r="I149" s="51"/>
    </row>
    <row r="150" spans="1:9" ht="15.75">
      <c r="A150" s="7"/>
      <c r="I150" s="52"/>
    </row>
    <row r="151" spans="1:9" ht="15.75">
      <c r="A151" s="7"/>
      <c r="I151" s="52"/>
    </row>
    <row r="152" spans="1:9" ht="15.75">
      <c r="A152" s="7"/>
      <c r="I152" s="52"/>
    </row>
    <row r="153" spans="1:9" ht="15.75">
      <c r="A153" s="7"/>
      <c r="I153" s="52"/>
    </row>
    <row r="154" spans="1:9" ht="15.75">
      <c r="A154" s="7"/>
      <c r="I154" s="52"/>
    </row>
    <row r="155" spans="1:9" ht="15.75">
      <c r="A155" s="10"/>
      <c r="H155" s="54"/>
      <c r="I155" s="54"/>
    </row>
    <row r="156" spans="1:9" ht="15.75">
      <c r="A156" s="7"/>
      <c r="I156" s="52"/>
    </row>
    <row r="157" spans="1:9" ht="15.75">
      <c r="A157" s="7"/>
      <c r="I157" s="52"/>
    </row>
    <row r="158" spans="1:9" ht="15.75">
      <c r="A158" s="7"/>
      <c r="I158" s="52"/>
    </row>
    <row r="159" spans="1:9" ht="15.75">
      <c r="A159" s="7"/>
      <c r="I159" s="52"/>
    </row>
    <row r="160" spans="1:9" ht="15.75">
      <c r="A160" s="7"/>
      <c r="I160" s="52"/>
    </row>
    <row r="162" ht="15.75">
      <c r="A162" s="11"/>
    </row>
    <row r="163" spans="1:9" s="2" customFormat="1" ht="12.75">
      <c r="A163" s="7"/>
      <c r="B163" s="52"/>
      <c r="C163" s="14"/>
      <c r="D163" s="14"/>
      <c r="E163" s="14"/>
      <c r="F163" s="14"/>
      <c r="G163" s="14"/>
      <c r="H163" s="52"/>
      <c r="I163" s="19"/>
    </row>
    <row r="164" spans="1:9" s="2" customFormat="1" ht="12.75">
      <c r="A164" s="12"/>
      <c r="B164" s="52"/>
      <c r="C164" s="14"/>
      <c r="D164" s="14"/>
      <c r="E164" s="14"/>
      <c r="F164" s="14"/>
      <c r="G164" s="14"/>
      <c r="H164" s="54"/>
      <c r="I164" s="20"/>
    </row>
    <row r="165" spans="1:9" s="2" customFormat="1" ht="12.75">
      <c r="A165" s="12"/>
      <c r="B165" s="52"/>
      <c r="C165" s="14"/>
      <c r="D165" s="14"/>
      <c r="E165" s="14"/>
      <c r="F165" s="14"/>
      <c r="G165" s="14"/>
      <c r="H165" s="54"/>
      <c r="I165" s="20"/>
    </row>
    <row r="166" spans="1:9" s="2" customFormat="1" ht="12.75">
      <c r="A166" s="12"/>
      <c r="B166" s="52"/>
      <c r="C166" s="14"/>
      <c r="D166" s="14"/>
      <c r="E166" s="14"/>
      <c r="F166" s="14"/>
      <c r="G166" s="14"/>
      <c r="H166" s="52"/>
      <c r="I166" s="19"/>
    </row>
    <row r="167" spans="1:9" s="2" customFormat="1" ht="12.75">
      <c r="A167" s="3"/>
      <c r="B167" s="52"/>
      <c r="C167" s="14"/>
      <c r="D167" s="14"/>
      <c r="E167" s="14"/>
      <c r="F167" s="14"/>
      <c r="G167" s="14"/>
      <c r="H167" s="52"/>
      <c r="I167" s="19"/>
    </row>
    <row r="168" spans="1:9" s="2" customFormat="1" ht="12.75">
      <c r="A168" s="3"/>
      <c r="B168" s="52"/>
      <c r="C168" s="14"/>
      <c r="D168" s="14"/>
      <c r="E168" s="14"/>
      <c r="F168" s="14"/>
      <c r="G168" s="14"/>
      <c r="H168" s="52"/>
      <c r="I168" s="19"/>
    </row>
    <row r="169" spans="1:9" s="2" customFormat="1" ht="12.75">
      <c r="A169" s="3"/>
      <c r="B169" s="52"/>
      <c r="C169" s="14"/>
      <c r="D169" s="14"/>
      <c r="E169" s="14"/>
      <c r="F169" s="14"/>
      <c r="G169" s="14"/>
      <c r="H169" s="52"/>
      <c r="I169" s="19"/>
    </row>
    <row r="170" spans="1:9" s="2" customFormat="1" ht="12.75">
      <c r="A170" s="3"/>
      <c r="B170" s="52"/>
      <c r="C170" s="14"/>
      <c r="D170" s="14"/>
      <c r="E170" s="14"/>
      <c r="F170" s="14"/>
      <c r="G170" s="14"/>
      <c r="H170" s="52"/>
      <c r="I170" s="19"/>
    </row>
    <row r="171" spans="1:9" s="2" customFormat="1" ht="12.75">
      <c r="A171" s="3"/>
      <c r="B171" s="52"/>
      <c r="C171" s="14"/>
      <c r="D171" s="14"/>
      <c r="E171" s="14"/>
      <c r="F171" s="14"/>
      <c r="G171" s="14"/>
      <c r="H171" s="52"/>
      <c r="I171" s="19"/>
    </row>
    <row r="172" spans="1:9" ht="15.75">
      <c r="A172" s="3"/>
      <c r="H172" s="68"/>
      <c r="I172" s="21"/>
    </row>
    <row r="173" spans="1:9" ht="15.75">
      <c r="A173" s="12"/>
      <c r="H173" s="68"/>
      <c r="I173" s="21"/>
    </row>
    <row r="174" spans="1:9" ht="15.75">
      <c r="A174" s="12"/>
      <c r="H174" s="54"/>
      <c r="I174" s="20"/>
    </row>
    <row r="175" spans="1:9" ht="15.75">
      <c r="A175" s="12"/>
      <c r="H175" s="54"/>
      <c r="I175" s="20"/>
    </row>
    <row r="176" spans="1:9" s="1" customFormat="1" ht="15.75">
      <c r="A176" s="13"/>
      <c r="B176" s="15"/>
      <c r="C176" s="69"/>
      <c r="D176" s="69"/>
      <c r="E176" s="69"/>
      <c r="F176" s="69"/>
      <c r="G176" s="69"/>
      <c r="H176" s="18"/>
      <c r="I176" s="22"/>
    </row>
  </sheetData>
  <sheetProtection/>
  <mergeCells count="1">
    <mergeCell ref="B4:H4"/>
  </mergeCells>
  <printOptions horizontalCentered="1" verticalCentered="1"/>
  <pageMargins left="0" right="0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production costs and retuns</dc:title>
  <dc:subject>Agricultural economics</dc:subject>
  <dc:creator>Mir Ali</dc:creator>
  <cp:keywords>wheat, production costs</cp:keywords>
  <dc:description/>
  <cp:lastModifiedBy>lmcreek</cp:lastModifiedBy>
  <cp:lastPrinted>2011-10-14T14:17:15Z</cp:lastPrinted>
  <dcterms:created xsi:type="dcterms:W3CDTF">2001-08-17T15:44:24Z</dcterms:created>
  <dcterms:modified xsi:type="dcterms:W3CDTF">2012-05-23T15:57:27Z</dcterms:modified>
  <cp:category/>
  <cp:version/>
  <cp:contentType/>
  <cp:contentStatus/>
</cp:coreProperties>
</file>