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6600" activeTab="0"/>
  </bookViews>
  <sheets>
    <sheet name="States" sheetId="1" r:id="rId1"/>
    <sheet name="Size Groups" sheetId="2" r:id="rId2"/>
    <sheet name="Regions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_xlnm.Print_Area" localSheetId="2">'Regions'!$A$1:$M$58</definedName>
    <definedName name="_xlnm.Print_Area" localSheetId="1">'Size Groups'!$A$1:$M$57</definedName>
    <definedName name="_xlnm.Print_Area" localSheetId="0">'States'!$A$1:$I$58</definedName>
    <definedName name="Print_Area_MI" localSheetId="2">'Regions'!$A$1:$M$65</definedName>
    <definedName name="Print_Area_MI" localSheetId="1">'Size Groups'!$A$1:$M$64</definedName>
    <definedName name="Print_Area_MI">'States'!$A$1:$D$64</definedName>
  </definedNames>
  <calcPr fullCalcOnLoad="1"/>
</workbook>
</file>

<file path=xl/sharedStrings.xml><?xml version="1.0" encoding="utf-8"?>
<sst xmlns="http://schemas.openxmlformats.org/spreadsheetml/2006/main" count="346" uniqueCount="85">
  <si>
    <t>Item</t>
  </si>
  <si>
    <t>Gross value of production:</t>
  </si>
  <si>
    <t xml:space="preserve">   Cattle</t>
  </si>
  <si>
    <t xml:space="preserve">       Total, gross value of production</t>
  </si>
  <si>
    <t>Operating costs:</t>
  </si>
  <si>
    <t xml:space="preserve">   Feed--</t>
  </si>
  <si>
    <t xml:space="preserve">         Total, feed costs</t>
  </si>
  <si>
    <t xml:space="preserve">         Total, operating cost</t>
  </si>
  <si>
    <t>Allocated overhead:</t>
  </si>
  <si>
    <t xml:space="preserve">   Hired labor</t>
  </si>
  <si>
    <t xml:space="preserve">   Opportunity cost of unpaid labor</t>
  </si>
  <si>
    <t xml:space="preserve">   Opportunity cost of land (rental rate)</t>
  </si>
  <si>
    <t xml:space="preserve">   Taxes and insurance</t>
  </si>
  <si>
    <t xml:space="preserve">   General farm overhead</t>
  </si>
  <si>
    <t xml:space="preserve">         Total, allocated overhead</t>
  </si>
  <si>
    <t>Total costs listed</t>
  </si>
  <si>
    <t>Value of production less total costs listed</t>
  </si>
  <si>
    <t>Value of production less operating costs</t>
  </si>
  <si>
    <t xml:space="preserve">Supporting information:   </t>
  </si>
  <si>
    <t xml:space="preserve">    Milk cows (head per farm) </t>
  </si>
  <si>
    <t xml:space="preserve">    Output per cow (pounds)</t>
  </si>
  <si>
    <t xml:space="preserve">    Milk cows injected with bST (head per farm)</t>
  </si>
  <si>
    <t xml:space="preserve">    Milking frequency more than twice per day (percent of farms) </t>
  </si>
  <si>
    <t>associated with the dairy; assessment rebates, refunds, and other dairy-related resources; and the fertilizer value of manure production.</t>
  </si>
  <si>
    <t xml:space="preserve">      Purchased feed</t>
  </si>
  <si>
    <t xml:space="preserve">      Homegrown harvested feed</t>
  </si>
  <si>
    <t xml:space="preserve">      Grazed feed</t>
  </si>
  <si>
    <t xml:space="preserve">  Other--</t>
  </si>
  <si>
    <t xml:space="preserve">     Veterinary and medicine</t>
  </si>
  <si>
    <t xml:space="preserve">     Bedding and litter</t>
  </si>
  <si>
    <t xml:space="preserve">     Marketing</t>
  </si>
  <si>
    <t xml:space="preserve">     Custom services</t>
  </si>
  <si>
    <t xml:space="preserve">     Fuel, lube, and electricity</t>
  </si>
  <si>
    <t xml:space="preserve">     Repairs</t>
  </si>
  <si>
    <t xml:space="preserve">     Interest on operating capital</t>
  </si>
  <si>
    <t xml:space="preserve">    Organic milk sold (percent of sales)</t>
  </si>
  <si>
    <t xml:space="preserve">   Milk sold</t>
  </si>
  <si>
    <t xml:space="preserve">      </t>
  </si>
  <si>
    <t xml:space="preserve">       </t>
  </si>
  <si>
    <t>Minnesota</t>
  </si>
  <si>
    <t>New</t>
  </si>
  <si>
    <t>York</t>
  </si>
  <si>
    <t>Pennsylvania</t>
  </si>
  <si>
    <t>Vermont</t>
  </si>
  <si>
    <t xml:space="preserve">        </t>
  </si>
  <si>
    <t>Wisconsin</t>
  </si>
  <si>
    <t>2/ Income from renting or leasing dairy stock to other operations; renting space to other dairy operations; co-op patronage dividends</t>
  </si>
  <si>
    <t>4/ Machinery and  equipment, and housing, manure handling, and feed storage structures, and dairy breeding herd.</t>
  </si>
  <si>
    <t>Fewer than</t>
  </si>
  <si>
    <t>50 cows</t>
  </si>
  <si>
    <t>50-99</t>
  </si>
  <si>
    <t>cows</t>
  </si>
  <si>
    <t>100-199</t>
  </si>
  <si>
    <t>All</t>
  </si>
  <si>
    <t>200 or more</t>
  </si>
  <si>
    <t xml:space="preserve">costs incurred during the transition to organic production.  </t>
  </si>
  <si>
    <t xml:space="preserve">   Other income 2/</t>
  </si>
  <si>
    <t xml:space="preserve">   Capital recovery of machinery and equipment 4/</t>
  </si>
  <si>
    <t>3/ Costs for third party organic certification.</t>
  </si>
  <si>
    <t>the transition to organic production.</t>
  </si>
  <si>
    <t xml:space="preserve">     Other operating costs 3/</t>
  </si>
  <si>
    <t>Organic milk production costs and returns per hundredweight (cwt) sold, by State, 2010 1/</t>
  </si>
  <si>
    <t>Indiana</t>
  </si>
  <si>
    <t>Ohio</t>
  </si>
  <si>
    <t>California, Idaho, Iowa, Kentucky, Maine, Michigan, Oregon, Texas, Virginia, and Washington.  Organic milk production costs exclude costs incurred during</t>
  </si>
  <si>
    <t>1/ Developed from the 2010 Agricultural Resource Management Survey of dairy operations.  The sample of organic dairies included farms in the States shown plus</t>
  </si>
  <si>
    <t>Organic milk production costs and returns per hundredweight sold, by size of operation, 2010 1/</t>
  </si>
  <si>
    <t xml:space="preserve">1/ Developed from the 2010 Agricultural Resource Management Survey of dairy operations.  Organic milk production costs exclude </t>
  </si>
  <si>
    <t xml:space="preserve">      dollars per cwt sold</t>
  </si>
  <si>
    <t>States</t>
  </si>
  <si>
    <t>Northeast</t>
  </si>
  <si>
    <t>Upper</t>
  </si>
  <si>
    <t>Midwest</t>
  </si>
  <si>
    <t>Corn</t>
  </si>
  <si>
    <t>Belt</t>
  </si>
  <si>
    <t>West</t>
  </si>
  <si>
    <t>Organic milk production costs and returns per hundredweight sold, by region, 2010 1/</t>
  </si>
  <si>
    <t>Regions</t>
  </si>
  <si>
    <t xml:space="preserve">     </t>
  </si>
  <si>
    <t xml:space="preserve">1/ Developed from survey base year, 2010.   Regions include the following States: Northeast = ME, NY, PA, and VT; Upper Midwest = MI, MN, and WI; </t>
  </si>
  <si>
    <t>Corn Belt = IA, IN, IL, MO, and OH; West = CA, ID, OR, and WA.</t>
  </si>
  <si>
    <t xml:space="preserve">Notes: Coefficients of variation (CVs) were checked for the category totals: gross value of production, and feed, operating, allocated overhead, and total costs.  </t>
  </si>
  <si>
    <t xml:space="preserve">  All CVs were less than 25 percent except for those on feed, operating, allocated overhead, and total costs in NY and PA.</t>
  </si>
  <si>
    <t xml:space="preserve">  All CVs were less than 50 percent except that on feed costs in PA.  </t>
  </si>
  <si>
    <t xml:space="preserve">  All CVs were less than 25 percent.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</si>
</sst>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38">
    <font>
      <sz val="12"/>
      <name val="Helv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sz val="8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 quotePrefix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 applyProtection="1" quotePrefix="1">
      <alignment horizontal="left"/>
      <protection/>
    </xf>
    <xf numFmtId="0" fontId="2" fillId="0" borderId="10" xfId="0" applyFont="1" applyBorder="1" applyAlignment="1" applyProtection="1">
      <alignment horizontal="fill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fill"/>
      <protection/>
    </xf>
    <xf numFmtId="0" fontId="2" fillId="0" borderId="0" xfId="0" applyFont="1" applyBorder="1" applyAlignment="1" applyProtection="1" quotePrefix="1">
      <alignment/>
      <protection/>
    </xf>
    <xf numFmtId="0" fontId="2" fillId="0" borderId="0" xfId="0" applyFont="1" applyAlignment="1" quotePrefix="1">
      <alignment horizontal="left"/>
    </xf>
    <xf numFmtId="164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2" fontId="2" fillId="0" borderId="0" xfId="55" applyNumberFormat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11" xfId="0" applyBorder="1" applyAlignment="1">
      <alignment/>
    </xf>
    <xf numFmtId="164" fontId="0" fillId="0" borderId="11" xfId="0" applyNumberFormat="1" applyBorder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1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 applyProtection="1">
      <alignment horizontal="right"/>
      <protection/>
    </xf>
    <xf numFmtId="164" fontId="0" fillId="0" borderId="0" xfId="0" applyNumberFormat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0" xfId="0" applyFont="1" applyAlignment="1" applyProtection="1" quotePrefix="1">
      <alignment horizontal="center"/>
      <protection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ILK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16"/>
  <sheetViews>
    <sheetView showGridLines="0" tabSelected="1" zoomScalePageLayoutView="0" workbookViewId="0" topLeftCell="A1">
      <selection activeCell="A1" sqref="A1"/>
    </sheetView>
  </sheetViews>
  <sheetFormatPr defaultColWidth="11.4453125" defaultRowHeight="15.75"/>
  <cols>
    <col min="1" max="1" width="41.21484375" style="0" customWidth="1"/>
    <col min="2" max="9" width="8.77734375" style="0" customWidth="1"/>
  </cols>
  <sheetData>
    <row r="1" spans="1:5" ht="15.75">
      <c r="A1" s="9" t="s">
        <v>61</v>
      </c>
      <c r="B1" s="9"/>
      <c r="C1" s="6"/>
      <c r="D1" s="6"/>
      <c r="E1" s="6"/>
    </row>
    <row r="2" spans="1:5" ht="2.25" customHeight="1" thickBot="1">
      <c r="A2" s="10"/>
      <c r="B2" s="10"/>
      <c r="C2" s="10"/>
      <c r="D2" s="10"/>
      <c r="E2" s="15"/>
    </row>
    <row r="3" spans="1:9" ht="15.75">
      <c r="A3" s="6"/>
      <c r="B3" s="6"/>
      <c r="C3" s="38"/>
      <c r="D3" s="39" t="s">
        <v>40</v>
      </c>
      <c r="E3" s="41"/>
      <c r="F3" s="40"/>
      <c r="G3" s="40"/>
      <c r="H3" s="40"/>
      <c r="I3" s="41" t="s">
        <v>53</v>
      </c>
    </row>
    <row r="4" spans="1:9" ht="15.75">
      <c r="A4" s="19" t="s">
        <v>0</v>
      </c>
      <c r="B4" s="11" t="s">
        <v>62</v>
      </c>
      <c r="C4" s="11" t="s">
        <v>39</v>
      </c>
      <c r="D4" s="11" t="s">
        <v>41</v>
      </c>
      <c r="E4" s="21" t="s">
        <v>63</v>
      </c>
      <c r="F4" s="21" t="s">
        <v>42</v>
      </c>
      <c r="G4" s="21" t="s">
        <v>43</v>
      </c>
      <c r="H4" s="21" t="s">
        <v>45</v>
      </c>
      <c r="I4" s="21" t="s">
        <v>69</v>
      </c>
    </row>
    <row r="5" spans="1:5" ht="2.25" customHeight="1" thickBot="1">
      <c r="A5" s="10"/>
      <c r="B5" s="10"/>
      <c r="C5" s="10"/>
      <c r="D5" s="10"/>
      <c r="E5" s="15"/>
    </row>
    <row r="6" spans="1:9" ht="15.75">
      <c r="A6" s="6"/>
      <c r="B6" s="6"/>
      <c r="D6" s="6"/>
      <c r="E6" s="35" t="s">
        <v>68</v>
      </c>
      <c r="F6" s="22"/>
      <c r="G6" s="22"/>
      <c r="H6" s="22"/>
      <c r="I6" s="22"/>
    </row>
    <row r="7" spans="1:5" ht="15.75">
      <c r="A7" s="6" t="s">
        <v>1</v>
      </c>
      <c r="B7" s="6"/>
      <c r="C7" s="13"/>
      <c r="D7" s="13"/>
      <c r="E7" s="13"/>
    </row>
    <row r="8" spans="1:9" ht="15.75">
      <c r="A8" s="6" t="s">
        <v>36</v>
      </c>
      <c r="B8" s="4">
        <v>25.17</v>
      </c>
      <c r="C8" s="4">
        <v>24.29</v>
      </c>
      <c r="D8" s="20">
        <v>28.37</v>
      </c>
      <c r="E8" s="20">
        <v>25.97</v>
      </c>
      <c r="F8" s="4">
        <v>27.9</v>
      </c>
      <c r="G8" s="4">
        <v>28.9</v>
      </c>
      <c r="H8" s="4">
        <v>24.72</v>
      </c>
      <c r="I8" s="4">
        <v>26.59</v>
      </c>
    </row>
    <row r="9" spans="1:9" ht="15.75">
      <c r="A9" s="6" t="s">
        <v>2</v>
      </c>
      <c r="B9" s="4">
        <v>1.24</v>
      </c>
      <c r="C9" s="4">
        <v>1.95</v>
      </c>
      <c r="D9" s="20">
        <v>1</v>
      </c>
      <c r="E9" s="20">
        <v>1.6</v>
      </c>
      <c r="F9" s="4">
        <v>1.74</v>
      </c>
      <c r="G9" s="4">
        <v>1</v>
      </c>
      <c r="H9" s="4">
        <v>1.4</v>
      </c>
      <c r="I9" s="4">
        <v>1.41</v>
      </c>
    </row>
    <row r="10" spans="1:9" ht="15.75">
      <c r="A10" s="6" t="s">
        <v>56</v>
      </c>
      <c r="B10" s="4">
        <v>1.4</v>
      </c>
      <c r="C10" s="4">
        <v>0.98</v>
      </c>
      <c r="D10" s="20">
        <v>1.55</v>
      </c>
      <c r="E10" s="20">
        <v>1.04</v>
      </c>
      <c r="F10" s="4">
        <v>1.25</v>
      </c>
      <c r="G10" s="4">
        <v>0.88</v>
      </c>
      <c r="H10" s="4">
        <v>1.09</v>
      </c>
      <c r="I10" s="4">
        <v>1.11</v>
      </c>
    </row>
    <row r="11" spans="1:9" ht="15.75">
      <c r="A11" s="6" t="s">
        <v>3</v>
      </c>
      <c r="B11" s="4">
        <f>SUM(B8:B10)</f>
        <v>27.81</v>
      </c>
      <c r="C11" s="4">
        <f aca="true" t="shared" si="0" ref="C11:I11">SUM(C8:C10)</f>
        <v>27.22</v>
      </c>
      <c r="D11" s="4">
        <f t="shared" si="0"/>
        <v>30.92</v>
      </c>
      <c r="E11" s="4">
        <f t="shared" si="0"/>
        <v>28.61</v>
      </c>
      <c r="F11" s="4">
        <f t="shared" si="0"/>
        <v>30.889999999999997</v>
      </c>
      <c r="G11" s="4">
        <f t="shared" si="0"/>
        <v>30.779999999999998</v>
      </c>
      <c r="H11" s="4">
        <f t="shared" si="0"/>
        <v>27.209999999999997</v>
      </c>
      <c r="I11" s="4">
        <f t="shared" si="0"/>
        <v>29.11</v>
      </c>
    </row>
    <row r="12" spans="1:9" ht="15.75">
      <c r="A12" s="6"/>
      <c r="B12" s="4" t="s">
        <v>37</v>
      </c>
      <c r="C12" s="4" t="s">
        <v>37</v>
      </c>
      <c r="D12" s="20" t="s">
        <v>37</v>
      </c>
      <c r="E12" s="20" t="s">
        <v>37</v>
      </c>
      <c r="F12" s="4" t="s">
        <v>37</v>
      </c>
      <c r="G12" s="4" t="s">
        <v>37</v>
      </c>
      <c r="H12" s="4" t="s">
        <v>37</v>
      </c>
      <c r="I12" s="4" t="s">
        <v>37</v>
      </c>
    </row>
    <row r="13" spans="1:9" ht="15.75">
      <c r="A13" s="6" t="s">
        <v>4</v>
      </c>
      <c r="B13" s="4" t="s">
        <v>37</v>
      </c>
      <c r="C13" s="4" t="s">
        <v>37</v>
      </c>
      <c r="D13" s="20" t="s">
        <v>37</v>
      </c>
      <c r="E13" s="20" t="s">
        <v>37</v>
      </c>
      <c r="F13" s="4" t="s">
        <v>37</v>
      </c>
      <c r="G13" s="4" t="s">
        <v>37</v>
      </c>
      <c r="H13" s="4" t="s">
        <v>37</v>
      </c>
      <c r="I13" s="4" t="s">
        <v>37</v>
      </c>
    </row>
    <row r="14" spans="1:9" ht="15.75">
      <c r="A14" s="6" t="s">
        <v>5</v>
      </c>
      <c r="B14" s="4" t="s">
        <v>37</v>
      </c>
      <c r="C14" s="4" t="s">
        <v>37</v>
      </c>
      <c r="D14" s="20" t="s">
        <v>37</v>
      </c>
      <c r="E14" s="20" t="s">
        <v>37</v>
      </c>
      <c r="F14" s="4" t="s">
        <v>37</v>
      </c>
      <c r="G14" s="4" t="s">
        <v>37</v>
      </c>
      <c r="H14" s="4" t="s">
        <v>37</v>
      </c>
      <c r="I14" s="4" t="s">
        <v>37</v>
      </c>
    </row>
    <row r="15" spans="1:9" ht="15.75">
      <c r="A15" s="6" t="s">
        <v>24</v>
      </c>
      <c r="B15" s="4">
        <v>6.01</v>
      </c>
      <c r="C15" s="4">
        <v>3.24</v>
      </c>
      <c r="D15" s="20">
        <v>4.99</v>
      </c>
      <c r="E15" s="20">
        <v>4.27</v>
      </c>
      <c r="F15" s="4">
        <v>7.62</v>
      </c>
      <c r="G15" s="4">
        <v>8.59</v>
      </c>
      <c r="H15" s="4">
        <v>4.11</v>
      </c>
      <c r="I15" s="4">
        <v>7.08</v>
      </c>
    </row>
    <row r="16" spans="1:9" ht="15.75">
      <c r="A16" s="6" t="s">
        <v>25</v>
      </c>
      <c r="B16" s="4">
        <v>7.25</v>
      </c>
      <c r="C16" s="4">
        <v>7.49</v>
      </c>
      <c r="D16" s="20">
        <v>7.89</v>
      </c>
      <c r="E16" s="20">
        <v>10.9</v>
      </c>
      <c r="F16" s="4">
        <v>6.38</v>
      </c>
      <c r="G16" s="4">
        <v>6.61</v>
      </c>
      <c r="H16" s="4">
        <v>11.03</v>
      </c>
      <c r="I16" s="4">
        <v>7.36</v>
      </c>
    </row>
    <row r="17" spans="1:9" ht="15.75">
      <c r="A17" s="6" t="s">
        <v>26</v>
      </c>
      <c r="B17" s="4">
        <v>0.75</v>
      </c>
      <c r="C17" s="4">
        <v>0.85</v>
      </c>
      <c r="D17" s="20">
        <v>1.17</v>
      </c>
      <c r="E17" s="20">
        <v>0.71</v>
      </c>
      <c r="F17" s="4">
        <v>0.75</v>
      </c>
      <c r="G17" s="4">
        <v>0.94</v>
      </c>
      <c r="H17" s="4">
        <v>0.86</v>
      </c>
      <c r="I17" s="4">
        <v>0.8</v>
      </c>
    </row>
    <row r="18" spans="1:9" ht="15.75">
      <c r="A18" s="6" t="s">
        <v>6</v>
      </c>
      <c r="B18" s="4">
        <f>SUM(B15:B17)</f>
        <v>14.01</v>
      </c>
      <c r="C18" s="4">
        <f aca="true" t="shared" si="1" ref="C18:I18">SUM(C15:C17)</f>
        <v>11.58</v>
      </c>
      <c r="D18" s="4">
        <f t="shared" si="1"/>
        <v>14.049999999999999</v>
      </c>
      <c r="E18" s="4">
        <f t="shared" si="1"/>
        <v>15.879999999999999</v>
      </c>
      <c r="F18" s="4">
        <f t="shared" si="1"/>
        <v>14.75</v>
      </c>
      <c r="G18" s="4">
        <f t="shared" si="1"/>
        <v>16.14</v>
      </c>
      <c r="H18" s="4">
        <f t="shared" si="1"/>
        <v>16</v>
      </c>
      <c r="I18" s="4">
        <f t="shared" si="1"/>
        <v>15.240000000000002</v>
      </c>
    </row>
    <row r="19" spans="1:9" ht="15.75">
      <c r="A19" s="6" t="s">
        <v>27</v>
      </c>
      <c r="B19" s="4" t="s">
        <v>37</v>
      </c>
      <c r="C19" s="4" t="s">
        <v>37</v>
      </c>
      <c r="D19" s="4" t="s">
        <v>37</v>
      </c>
      <c r="E19" s="4" t="s">
        <v>37</v>
      </c>
      <c r="F19" s="4" t="s">
        <v>37</v>
      </c>
      <c r="G19" s="4" t="s">
        <v>37</v>
      </c>
      <c r="H19" s="4" t="s">
        <v>37</v>
      </c>
      <c r="I19" s="4" t="s">
        <v>37</v>
      </c>
    </row>
    <row r="20" spans="1:9" ht="15.75">
      <c r="A20" s="6" t="s">
        <v>28</v>
      </c>
      <c r="B20" s="4">
        <v>0.49</v>
      </c>
      <c r="C20" s="4">
        <v>0.62</v>
      </c>
      <c r="D20" s="20">
        <v>0.51</v>
      </c>
      <c r="E20" s="20">
        <v>0.57</v>
      </c>
      <c r="F20" s="4">
        <v>0.8</v>
      </c>
      <c r="G20" s="4">
        <v>0.72</v>
      </c>
      <c r="H20" s="4">
        <v>0.65</v>
      </c>
      <c r="I20" s="4">
        <v>0.68</v>
      </c>
    </row>
    <row r="21" spans="1:9" ht="15.75">
      <c r="A21" s="6" t="s">
        <v>29</v>
      </c>
      <c r="B21" s="4">
        <v>0.47</v>
      </c>
      <c r="C21" s="4">
        <v>0.52</v>
      </c>
      <c r="D21" s="20">
        <v>0.44</v>
      </c>
      <c r="E21" s="20">
        <v>0.5</v>
      </c>
      <c r="F21" s="4">
        <v>0.58</v>
      </c>
      <c r="G21" s="4">
        <v>0.85</v>
      </c>
      <c r="H21" s="4">
        <v>0.7</v>
      </c>
      <c r="I21" s="4">
        <v>0.59</v>
      </c>
    </row>
    <row r="22" spans="1:9" ht="15.75">
      <c r="A22" s="6" t="s">
        <v>30</v>
      </c>
      <c r="B22" s="4">
        <v>0.25</v>
      </c>
      <c r="C22" s="4">
        <v>0.39</v>
      </c>
      <c r="D22" s="20">
        <v>0.23</v>
      </c>
      <c r="E22" s="20">
        <v>0.23</v>
      </c>
      <c r="F22" s="4">
        <v>0.19</v>
      </c>
      <c r="G22" s="4">
        <v>0.39</v>
      </c>
      <c r="H22" s="4">
        <v>0.26</v>
      </c>
      <c r="I22" s="4">
        <v>0.25</v>
      </c>
    </row>
    <row r="23" spans="1:9" ht="15.75">
      <c r="A23" s="6" t="s">
        <v>31</v>
      </c>
      <c r="B23" s="4">
        <v>0.6</v>
      </c>
      <c r="C23" s="4">
        <v>0.68</v>
      </c>
      <c r="D23" s="20">
        <v>0.41</v>
      </c>
      <c r="E23" s="20">
        <v>0.45</v>
      </c>
      <c r="F23" s="4">
        <v>0.93</v>
      </c>
      <c r="G23" s="4">
        <v>0.52</v>
      </c>
      <c r="H23" s="4">
        <v>0.37</v>
      </c>
      <c r="I23" s="4">
        <v>0.5</v>
      </c>
    </row>
    <row r="24" spans="1:9" ht="15.75">
      <c r="A24" s="6" t="s">
        <v>32</v>
      </c>
      <c r="B24" s="4">
        <v>1.2</v>
      </c>
      <c r="C24" s="4">
        <v>1.24</v>
      </c>
      <c r="D24" s="20">
        <v>1.44</v>
      </c>
      <c r="E24" s="20">
        <v>1.32</v>
      </c>
      <c r="F24" s="4">
        <v>1.09</v>
      </c>
      <c r="G24" s="4">
        <v>1.89</v>
      </c>
      <c r="H24" s="4">
        <v>1.23</v>
      </c>
      <c r="I24" s="4">
        <v>1.2</v>
      </c>
    </row>
    <row r="25" spans="1:9" ht="15.75">
      <c r="A25" s="6" t="s">
        <v>33</v>
      </c>
      <c r="B25" s="4">
        <v>0.65</v>
      </c>
      <c r="C25" s="4">
        <v>1.19</v>
      </c>
      <c r="D25" s="20">
        <v>1.55</v>
      </c>
      <c r="E25" s="20">
        <v>1.96</v>
      </c>
      <c r="F25" s="4">
        <v>1.3</v>
      </c>
      <c r="G25" s="4">
        <v>1.84</v>
      </c>
      <c r="H25" s="4">
        <v>1.16</v>
      </c>
      <c r="I25" s="4">
        <v>1.33</v>
      </c>
    </row>
    <row r="26" spans="1:9" ht="15.75">
      <c r="A26" s="6" t="s">
        <v>60</v>
      </c>
      <c r="B26" s="4">
        <v>0.2</v>
      </c>
      <c r="C26" s="4">
        <v>0.15</v>
      </c>
      <c r="D26" s="20">
        <v>0.16</v>
      </c>
      <c r="E26" s="20">
        <v>0.12</v>
      </c>
      <c r="F26" s="4">
        <v>0.19</v>
      </c>
      <c r="G26" s="4">
        <v>0.11</v>
      </c>
      <c r="H26" s="4">
        <v>0.16</v>
      </c>
      <c r="I26" s="4">
        <v>0.12</v>
      </c>
    </row>
    <row r="27" spans="1:9" ht="15.75">
      <c r="A27" s="6" t="s">
        <v>34</v>
      </c>
      <c r="B27" s="4">
        <v>0.02</v>
      </c>
      <c r="C27" s="4">
        <v>0.02</v>
      </c>
      <c r="D27" s="20">
        <v>0.02</v>
      </c>
      <c r="E27" s="20">
        <v>0.02</v>
      </c>
      <c r="F27" s="4">
        <v>0.02</v>
      </c>
      <c r="G27" s="4">
        <v>0.02</v>
      </c>
      <c r="H27" s="4">
        <v>0.02</v>
      </c>
      <c r="I27" s="4">
        <v>0.02</v>
      </c>
    </row>
    <row r="28" spans="1:9" ht="15.75">
      <c r="A28" s="6" t="s">
        <v>7</v>
      </c>
      <c r="B28" s="4">
        <f>SUM(B18:B27)</f>
        <v>17.889999999999997</v>
      </c>
      <c r="C28" s="4">
        <f aca="true" t="shared" si="2" ref="C28:I28">SUM(C18:C27)</f>
        <v>16.389999999999997</v>
      </c>
      <c r="D28" s="4">
        <f t="shared" si="2"/>
        <v>18.81</v>
      </c>
      <c r="E28" s="4">
        <f t="shared" si="2"/>
        <v>21.05</v>
      </c>
      <c r="F28" s="4">
        <f t="shared" si="2"/>
        <v>19.85</v>
      </c>
      <c r="G28" s="4">
        <f t="shared" si="2"/>
        <v>22.48</v>
      </c>
      <c r="H28" s="4">
        <f t="shared" si="2"/>
        <v>20.55</v>
      </c>
      <c r="I28" s="4">
        <f t="shared" si="2"/>
        <v>19.93</v>
      </c>
    </row>
    <row r="29" spans="1:9" ht="15.75">
      <c r="A29" s="6"/>
      <c r="B29" s="4" t="s">
        <v>37</v>
      </c>
      <c r="C29" s="4" t="s">
        <v>37</v>
      </c>
      <c r="D29" s="20" t="s">
        <v>37</v>
      </c>
      <c r="E29" s="20" t="s">
        <v>37</v>
      </c>
      <c r="F29" s="4" t="s">
        <v>37</v>
      </c>
      <c r="G29" s="4" t="s">
        <v>37</v>
      </c>
      <c r="H29" s="4" t="s">
        <v>37</v>
      </c>
      <c r="I29" s="4" t="s">
        <v>37</v>
      </c>
    </row>
    <row r="30" spans="1:9" ht="15.75">
      <c r="A30" s="6" t="s">
        <v>8</v>
      </c>
      <c r="B30" s="4" t="s">
        <v>37</v>
      </c>
      <c r="C30" s="4" t="s">
        <v>37</v>
      </c>
      <c r="D30" s="20" t="s">
        <v>37</v>
      </c>
      <c r="E30" s="20" t="s">
        <v>37</v>
      </c>
      <c r="F30" s="4" t="s">
        <v>37</v>
      </c>
      <c r="G30" s="4" t="s">
        <v>37</v>
      </c>
      <c r="H30" s="4" t="s">
        <v>37</v>
      </c>
      <c r="I30" s="4" t="s">
        <v>37</v>
      </c>
    </row>
    <row r="31" spans="1:9" ht="15.75">
      <c r="A31" s="6" t="s">
        <v>9</v>
      </c>
      <c r="B31" s="4">
        <v>0.11</v>
      </c>
      <c r="C31" s="4">
        <v>1.91</v>
      </c>
      <c r="D31" s="20">
        <v>2.46</v>
      </c>
      <c r="E31" s="20">
        <v>0.97</v>
      </c>
      <c r="F31" s="4">
        <v>1.3</v>
      </c>
      <c r="G31" s="4">
        <v>2.31</v>
      </c>
      <c r="H31" s="4">
        <v>2.21</v>
      </c>
      <c r="I31" s="4">
        <v>2.6</v>
      </c>
    </row>
    <row r="32" spans="1:9" ht="15.75">
      <c r="A32" s="6" t="s">
        <v>10</v>
      </c>
      <c r="B32" s="4">
        <v>15.62</v>
      </c>
      <c r="C32" s="4">
        <v>7.53</v>
      </c>
      <c r="D32" s="20">
        <v>8.3</v>
      </c>
      <c r="E32" s="20">
        <v>7.94</v>
      </c>
      <c r="F32" s="4">
        <v>10.61</v>
      </c>
      <c r="G32" s="4">
        <v>8.89</v>
      </c>
      <c r="H32" s="4">
        <v>8.39</v>
      </c>
      <c r="I32" s="4">
        <v>6.65</v>
      </c>
    </row>
    <row r="33" spans="1:9" ht="15.75">
      <c r="A33" s="6" t="s">
        <v>57</v>
      </c>
      <c r="B33" s="4">
        <v>4.85</v>
      </c>
      <c r="C33" s="4">
        <v>6.9</v>
      </c>
      <c r="D33" s="20">
        <v>7.43</v>
      </c>
      <c r="E33" s="20">
        <v>12.29</v>
      </c>
      <c r="F33" s="4">
        <v>7.67</v>
      </c>
      <c r="G33" s="4">
        <v>9.36</v>
      </c>
      <c r="H33" s="4">
        <v>7.09</v>
      </c>
      <c r="I33" s="4">
        <v>6.71</v>
      </c>
    </row>
    <row r="34" spans="1:9" ht="15.75">
      <c r="A34" s="6" t="s">
        <v>11</v>
      </c>
      <c r="B34" s="4">
        <v>0.33</v>
      </c>
      <c r="C34" s="4">
        <v>0.09</v>
      </c>
      <c r="D34" s="20">
        <v>0.12</v>
      </c>
      <c r="E34" s="20">
        <v>0.15</v>
      </c>
      <c r="F34" s="4">
        <v>0.13</v>
      </c>
      <c r="G34" s="4">
        <v>0.12</v>
      </c>
      <c r="H34" s="4">
        <v>0.12</v>
      </c>
      <c r="I34" s="4">
        <v>0.1</v>
      </c>
    </row>
    <row r="35" spans="1:9" ht="15.75">
      <c r="A35" s="6" t="s">
        <v>12</v>
      </c>
      <c r="B35" s="4">
        <v>0.21</v>
      </c>
      <c r="C35" s="4">
        <v>0.47</v>
      </c>
      <c r="D35" s="20">
        <v>0.56</v>
      </c>
      <c r="E35" s="20">
        <v>0.24</v>
      </c>
      <c r="F35" s="4">
        <v>0.19</v>
      </c>
      <c r="G35" s="4">
        <v>0.55</v>
      </c>
      <c r="H35" s="4">
        <v>0.48</v>
      </c>
      <c r="I35" s="4">
        <v>0.37</v>
      </c>
    </row>
    <row r="36" spans="1:9" ht="15.75" customHeight="1">
      <c r="A36" s="6" t="s">
        <v>13</v>
      </c>
      <c r="B36" s="4">
        <v>0.87</v>
      </c>
      <c r="C36" s="4">
        <v>1.2</v>
      </c>
      <c r="D36" s="20">
        <v>1.65</v>
      </c>
      <c r="E36" s="20">
        <v>0.86</v>
      </c>
      <c r="F36" s="4">
        <v>1.25</v>
      </c>
      <c r="G36" s="4">
        <v>1.79</v>
      </c>
      <c r="H36" s="4">
        <v>1.47</v>
      </c>
      <c r="I36" s="4">
        <v>1.17</v>
      </c>
    </row>
    <row r="37" spans="1:9" ht="15.75" customHeight="1">
      <c r="A37" s="6" t="s">
        <v>14</v>
      </c>
      <c r="B37" s="4">
        <f>SUM(B31:B36)</f>
        <v>21.99</v>
      </c>
      <c r="C37" s="4">
        <f aca="true" t="shared" si="3" ref="C37:I37">SUM(C31:C36)</f>
        <v>18.099999999999998</v>
      </c>
      <c r="D37" s="4">
        <f t="shared" si="3"/>
        <v>20.52</v>
      </c>
      <c r="E37" s="4">
        <f t="shared" si="3"/>
        <v>22.449999999999996</v>
      </c>
      <c r="F37" s="4">
        <f t="shared" si="3"/>
        <v>21.15</v>
      </c>
      <c r="G37" s="4">
        <f t="shared" si="3"/>
        <v>23.020000000000003</v>
      </c>
      <c r="H37" s="4">
        <f t="shared" si="3"/>
        <v>19.76</v>
      </c>
      <c r="I37" s="4">
        <f t="shared" si="3"/>
        <v>17.6</v>
      </c>
    </row>
    <row r="38" spans="1:9" ht="15.75" customHeight="1">
      <c r="A38" s="6"/>
      <c r="B38" s="4" t="s">
        <v>37</v>
      </c>
      <c r="C38" s="4" t="s">
        <v>37</v>
      </c>
      <c r="D38" s="20" t="s">
        <v>37</v>
      </c>
      <c r="E38" s="20" t="s">
        <v>37</v>
      </c>
      <c r="F38" s="4" t="s">
        <v>37</v>
      </c>
      <c r="G38" s="4" t="s">
        <v>37</v>
      </c>
      <c r="H38" s="4" t="s">
        <v>37</v>
      </c>
      <c r="I38" s="4" t="s">
        <v>37</v>
      </c>
    </row>
    <row r="39" spans="1:9" ht="15.75" customHeight="1">
      <c r="A39" s="6" t="s">
        <v>15</v>
      </c>
      <c r="B39" s="4">
        <f>B28+B37</f>
        <v>39.879999999999995</v>
      </c>
      <c r="C39" s="4">
        <f aca="true" t="shared" si="4" ref="C39:I39">C28+C37</f>
        <v>34.489999999999995</v>
      </c>
      <c r="D39" s="4">
        <f t="shared" si="4"/>
        <v>39.33</v>
      </c>
      <c r="E39" s="4">
        <f t="shared" si="4"/>
        <v>43.5</v>
      </c>
      <c r="F39" s="4">
        <f t="shared" si="4"/>
        <v>41</v>
      </c>
      <c r="G39" s="4">
        <f t="shared" si="4"/>
        <v>45.5</v>
      </c>
      <c r="H39" s="4">
        <f t="shared" si="4"/>
        <v>40.31</v>
      </c>
      <c r="I39" s="4">
        <f t="shared" si="4"/>
        <v>37.53</v>
      </c>
    </row>
    <row r="40" spans="1:9" ht="15.75" customHeight="1">
      <c r="A40" s="6"/>
      <c r="B40" s="4" t="s">
        <v>37</v>
      </c>
      <c r="C40" s="4" t="s">
        <v>37</v>
      </c>
      <c r="D40" s="20" t="s">
        <v>37</v>
      </c>
      <c r="E40" s="20" t="s">
        <v>37</v>
      </c>
      <c r="F40" s="4" t="s">
        <v>37</v>
      </c>
      <c r="G40" s="4" t="s">
        <v>37</v>
      </c>
      <c r="H40" s="4" t="s">
        <v>37</v>
      </c>
      <c r="I40" s="4" t="s">
        <v>37</v>
      </c>
    </row>
    <row r="41" spans="1:9" ht="15.75" customHeight="1">
      <c r="A41" s="6" t="s">
        <v>16</v>
      </c>
      <c r="B41" s="4">
        <f>B11-B39</f>
        <v>-12.069999999999997</v>
      </c>
      <c r="C41" s="4">
        <f aca="true" t="shared" si="5" ref="C41:I41">C11-C39</f>
        <v>-7.269999999999996</v>
      </c>
      <c r="D41" s="4">
        <f t="shared" si="5"/>
        <v>-8.409999999999997</v>
      </c>
      <c r="E41" s="4">
        <f t="shared" si="5"/>
        <v>-14.89</v>
      </c>
      <c r="F41" s="4">
        <f t="shared" si="5"/>
        <v>-10.110000000000003</v>
      </c>
      <c r="G41" s="4">
        <f t="shared" si="5"/>
        <v>-14.720000000000002</v>
      </c>
      <c r="H41" s="4">
        <f t="shared" si="5"/>
        <v>-13.100000000000005</v>
      </c>
      <c r="I41" s="4">
        <f t="shared" si="5"/>
        <v>-8.420000000000002</v>
      </c>
    </row>
    <row r="42" spans="1:9" ht="15.75" customHeight="1">
      <c r="A42" s="6" t="s">
        <v>17</v>
      </c>
      <c r="B42" s="4">
        <f>B11-B28</f>
        <v>9.920000000000002</v>
      </c>
      <c r="C42" s="4">
        <f aca="true" t="shared" si="6" ref="C42:I42">C11-C28</f>
        <v>10.830000000000002</v>
      </c>
      <c r="D42" s="4">
        <f t="shared" si="6"/>
        <v>12.110000000000003</v>
      </c>
      <c r="E42" s="4">
        <f t="shared" si="6"/>
        <v>7.559999999999999</v>
      </c>
      <c r="F42" s="4">
        <f t="shared" si="6"/>
        <v>11.039999999999996</v>
      </c>
      <c r="G42" s="4">
        <f t="shared" si="6"/>
        <v>8.299999999999997</v>
      </c>
      <c r="H42" s="4">
        <f t="shared" si="6"/>
        <v>6.659999999999997</v>
      </c>
      <c r="I42" s="4">
        <f t="shared" si="6"/>
        <v>9.18</v>
      </c>
    </row>
    <row r="43" spans="1:9" ht="5.25" customHeight="1" thickBot="1">
      <c r="A43" s="10"/>
      <c r="B43" s="10"/>
      <c r="C43" s="10" t="s">
        <v>38</v>
      </c>
      <c r="D43" s="10" t="s">
        <v>38</v>
      </c>
      <c r="E43" s="15"/>
      <c r="F43" t="s">
        <v>38</v>
      </c>
      <c r="G43" t="s">
        <v>38</v>
      </c>
      <c r="H43" t="s">
        <v>38</v>
      </c>
      <c r="I43" t="s">
        <v>44</v>
      </c>
    </row>
    <row r="44" spans="1:9" ht="15.75" customHeight="1">
      <c r="A44" s="6" t="s">
        <v>18</v>
      </c>
      <c r="B44" s="6"/>
      <c r="C44" s="14" t="s">
        <v>38</v>
      </c>
      <c r="D44" s="14" t="s">
        <v>38</v>
      </c>
      <c r="E44" s="42"/>
      <c r="F44" s="23" t="s">
        <v>38</v>
      </c>
      <c r="G44" s="22" t="s">
        <v>38</v>
      </c>
      <c r="H44" s="22" t="s">
        <v>38</v>
      </c>
      <c r="I44" s="22" t="s">
        <v>44</v>
      </c>
    </row>
    <row r="45" spans="1:9" ht="15.75" customHeight="1">
      <c r="A45" s="6" t="s">
        <v>19</v>
      </c>
      <c r="B45" s="6">
        <v>36</v>
      </c>
      <c r="C45" s="6">
        <v>73</v>
      </c>
      <c r="D45" s="6">
        <v>72</v>
      </c>
      <c r="E45" s="6">
        <v>60</v>
      </c>
      <c r="F45" s="24">
        <v>56</v>
      </c>
      <c r="G45" s="8">
        <v>63</v>
      </c>
      <c r="H45" s="8">
        <v>62</v>
      </c>
      <c r="I45" s="8">
        <v>77</v>
      </c>
    </row>
    <row r="46" spans="1:9" ht="15.75" customHeight="1">
      <c r="A46" s="6" t="s">
        <v>20</v>
      </c>
      <c r="B46" s="8">
        <v>10542</v>
      </c>
      <c r="C46" s="8">
        <v>12880</v>
      </c>
      <c r="D46" s="8">
        <v>12247</v>
      </c>
      <c r="E46" s="8">
        <v>12145</v>
      </c>
      <c r="F46" s="24">
        <v>12940</v>
      </c>
      <c r="G46" s="8">
        <v>12904</v>
      </c>
      <c r="H46" s="8">
        <v>13888</v>
      </c>
      <c r="I46" s="8">
        <v>13884</v>
      </c>
    </row>
    <row r="47" spans="1:9" ht="15.75" customHeight="1">
      <c r="A47" s="6" t="s">
        <v>22</v>
      </c>
      <c r="B47" s="4">
        <v>0</v>
      </c>
      <c r="C47" s="4">
        <v>0</v>
      </c>
      <c r="D47" s="4">
        <v>2.14</v>
      </c>
      <c r="E47" s="4">
        <v>0</v>
      </c>
      <c r="F47" s="3">
        <v>1.07</v>
      </c>
      <c r="G47" s="4">
        <v>1.51</v>
      </c>
      <c r="H47" s="4">
        <v>0.91</v>
      </c>
      <c r="I47" s="4">
        <v>1.15</v>
      </c>
    </row>
    <row r="48" spans="1:9" ht="15.75" customHeight="1">
      <c r="A48" s="6" t="s">
        <v>21</v>
      </c>
      <c r="B48" s="4">
        <v>0</v>
      </c>
      <c r="C48" s="4">
        <v>0</v>
      </c>
      <c r="D48" s="4">
        <v>0</v>
      </c>
      <c r="E48" s="4">
        <v>0</v>
      </c>
      <c r="F48" s="3">
        <v>0</v>
      </c>
      <c r="G48" s="4">
        <v>0</v>
      </c>
      <c r="H48" s="4">
        <v>0</v>
      </c>
      <c r="I48" s="4">
        <v>0</v>
      </c>
    </row>
    <row r="49" spans="1:9" ht="15.75" customHeight="1">
      <c r="A49" s="6" t="s">
        <v>35</v>
      </c>
      <c r="B49" s="4">
        <v>100</v>
      </c>
      <c r="C49" s="4">
        <v>99.98</v>
      </c>
      <c r="D49" s="4">
        <v>100</v>
      </c>
      <c r="E49" s="4">
        <v>100</v>
      </c>
      <c r="F49" s="3">
        <v>99.88</v>
      </c>
      <c r="G49" s="4">
        <v>100</v>
      </c>
      <c r="H49" s="4">
        <v>100</v>
      </c>
      <c r="I49" s="4">
        <v>99.99</v>
      </c>
    </row>
    <row r="50" spans="1:5" ht="6" customHeight="1" thickBot="1">
      <c r="A50" s="10"/>
      <c r="B50" s="10"/>
      <c r="C50" s="10"/>
      <c r="D50" s="10"/>
      <c r="E50" s="10"/>
    </row>
    <row r="51" spans="1:9" ht="1.5" customHeight="1">
      <c r="A51" s="15"/>
      <c r="B51" s="15"/>
      <c r="C51" s="15"/>
      <c r="D51" s="15"/>
      <c r="E51" s="15"/>
      <c r="F51" s="22"/>
      <c r="G51" s="22"/>
      <c r="H51" s="22"/>
      <c r="I51" s="22"/>
    </row>
    <row r="52" spans="1:5" ht="15.75" customHeight="1">
      <c r="A52" s="16" t="s">
        <v>65</v>
      </c>
      <c r="B52" s="16"/>
      <c r="C52" s="15"/>
      <c r="D52" s="15"/>
      <c r="E52" s="15"/>
    </row>
    <row r="53" spans="1:5" ht="15.75" customHeight="1">
      <c r="A53" s="36" t="s">
        <v>64</v>
      </c>
      <c r="B53" s="36"/>
      <c r="C53" s="15"/>
      <c r="D53" s="15"/>
      <c r="E53" s="15"/>
    </row>
    <row r="54" spans="1:5" ht="15.75" customHeight="1">
      <c r="A54" s="36" t="s">
        <v>59</v>
      </c>
      <c r="B54" s="36"/>
      <c r="C54" s="15"/>
      <c r="D54" s="15"/>
      <c r="E54" s="15"/>
    </row>
    <row r="55" spans="1:5" ht="15.75" customHeight="1">
      <c r="A55" s="6" t="s">
        <v>46</v>
      </c>
      <c r="B55" s="6"/>
      <c r="C55" s="15"/>
      <c r="D55" s="15"/>
      <c r="E55" s="15"/>
    </row>
    <row r="56" spans="1:5" ht="15.75" customHeight="1">
      <c r="A56" s="17" t="s">
        <v>23</v>
      </c>
      <c r="B56" s="17"/>
      <c r="C56" s="15"/>
      <c r="D56" s="15"/>
      <c r="E56" s="15"/>
    </row>
    <row r="57" spans="1:5" ht="15.75">
      <c r="A57" s="9" t="s">
        <v>58</v>
      </c>
      <c r="B57" s="9"/>
      <c r="C57" s="12"/>
      <c r="D57" s="12"/>
      <c r="E57" s="12"/>
    </row>
    <row r="58" spans="1:5" ht="15.75">
      <c r="A58" s="9" t="s">
        <v>47</v>
      </c>
      <c r="B58" s="9"/>
      <c r="C58" s="12"/>
      <c r="D58" s="12"/>
      <c r="E58" s="12"/>
    </row>
    <row r="59" spans="1:3" ht="15.75">
      <c r="A59" s="19" t="s">
        <v>81</v>
      </c>
      <c r="B59" s="12"/>
      <c r="C59" s="12"/>
    </row>
    <row r="60" spans="1:4" ht="15.75">
      <c r="A60" s="19" t="s">
        <v>82</v>
      </c>
      <c r="B60" s="6"/>
      <c r="C60" s="6"/>
      <c r="D60" s="1"/>
    </row>
    <row r="61" spans="1:4" ht="15.75">
      <c r="A61" s="19" t="s">
        <v>83</v>
      </c>
      <c r="B61" s="6"/>
      <c r="C61" s="6"/>
      <c r="D61" s="1"/>
    </row>
    <row r="62" spans="1:2" ht="15.75">
      <c r="A62" s="2"/>
      <c r="B62" s="2"/>
    </row>
    <row r="63" spans="1:2" ht="15.75">
      <c r="A63" s="2"/>
      <c r="B63" s="2"/>
    </row>
    <row r="64" spans="1:2" ht="15.75">
      <c r="A64" s="2"/>
      <c r="B64" s="2"/>
    </row>
    <row r="65" spans="1:2" ht="15.75">
      <c r="A65" s="2"/>
      <c r="B65" s="2"/>
    </row>
    <row r="66" spans="1:2" ht="15.75">
      <c r="A66" s="2"/>
      <c r="B66" s="2"/>
    </row>
    <row r="67" spans="1:2" ht="15.75">
      <c r="A67" s="2"/>
      <c r="B67" s="2"/>
    </row>
    <row r="68" spans="1:2" ht="15.75">
      <c r="A68" s="2"/>
      <c r="B68" s="2"/>
    </row>
    <row r="69" spans="1:2" ht="15.75">
      <c r="A69" s="2"/>
      <c r="B69" s="2"/>
    </row>
    <row r="70" spans="1:2" ht="15.75">
      <c r="A70" s="2"/>
      <c r="B70" s="2"/>
    </row>
    <row r="71" spans="1:2" ht="15.75">
      <c r="A71" s="2"/>
      <c r="B71" s="2"/>
    </row>
    <row r="72" spans="1:5" ht="15.75">
      <c r="A72" s="2"/>
      <c r="B72" s="2"/>
      <c r="C72" s="2"/>
      <c r="D72" s="2"/>
      <c r="E72" s="2"/>
    </row>
    <row r="73" spans="1:5" ht="15.75">
      <c r="A73" s="2"/>
      <c r="B73" s="2"/>
      <c r="C73" s="2"/>
      <c r="D73" s="2"/>
      <c r="E73" s="2"/>
    </row>
    <row r="74" spans="1:5" ht="15.75">
      <c r="A74" s="2"/>
      <c r="B74" s="2"/>
      <c r="C74" s="2"/>
      <c r="D74" s="2"/>
      <c r="E74" s="2"/>
    </row>
    <row r="75" spans="1:5" ht="15.75">
      <c r="A75" s="2"/>
      <c r="B75" s="2"/>
      <c r="C75" s="2"/>
      <c r="D75" s="2"/>
      <c r="E75" s="2"/>
    </row>
    <row r="76" spans="1:5" ht="15.75">
      <c r="A76" s="2"/>
      <c r="B76" s="2"/>
      <c r="C76" s="2"/>
      <c r="D76" s="2"/>
      <c r="E76" s="2"/>
    </row>
    <row r="77" spans="1:5" ht="15.75">
      <c r="A77" s="2"/>
      <c r="B77" s="2"/>
      <c r="C77" s="2"/>
      <c r="D77" s="2"/>
      <c r="E77" s="2"/>
    </row>
    <row r="78" spans="1:5" ht="15.75">
      <c r="A78" s="2"/>
      <c r="B78" s="2"/>
      <c r="C78" s="2"/>
      <c r="D78" s="2"/>
      <c r="E78" s="2"/>
    </row>
    <row r="79" spans="1:5" ht="15.75">
      <c r="A79" s="2"/>
      <c r="B79" s="2"/>
      <c r="C79" s="2"/>
      <c r="D79" s="2"/>
      <c r="E79" s="2"/>
    </row>
    <row r="80" spans="1:5" ht="15.75">
      <c r="A80" s="2"/>
      <c r="B80" s="2"/>
      <c r="C80" s="2"/>
      <c r="D80" s="2"/>
      <c r="E80" s="2"/>
    </row>
    <row r="81" spans="1:5" ht="15.75">
      <c r="A81" s="2"/>
      <c r="B81" s="2"/>
      <c r="C81" s="2"/>
      <c r="D81" s="2"/>
      <c r="E81" s="2"/>
    </row>
    <row r="82" spans="1:5" ht="15.75">
      <c r="A82" s="2"/>
      <c r="B82" s="2"/>
      <c r="C82" s="2"/>
      <c r="D82" s="2"/>
      <c r="E82" s="2"/>
    </row>
    <row r="83" spans="1:5" ht="15.75">
      <c r="A83" s="2"/>
      <c r="B83" s="2"/>
      <c r="C83" s="2"/>
      <c r="D83" s="2"/>
      <c r="E83" s="2"/>
    </row>
    <row r="84" spans="1:5" ht="15.75">
      <c r="A84" s="2"/>
      <c r="B84" s="2"/>
      <c r="C84" s="2"/>
      <c r="D84" s="2"/>
      <c r="E84" s="2"/>
    </row>
    <row r="85" spans="1:5" ht="15.75">
      <c r="A85" s="2"/>
      <c r="B85" s="2"/>
      <c r="C85" s="2"/>
      <c r="D85" s="2"/>
      <c r="E85" s="2"/>
    </row>
    <row r="86" spans="1:5" ht="15.75">
      <c r="A86" s="2"/>
      <c r="B86" s="2"/>
      <c r="C86" s="2"/>
      <c r="D86" s="2"/>
      <c r="E86" s="2"/>
    </row>
    <row r="87" spans="1:5" ht="15.75">
      <c r="A87" s="2"/>
      <c r="B87" s="2"/>
      <c r="C87" s="2"/>
      <c r="D87" s="2"/>
      <c r="E87" s="2"/>
    </row>
    <row r="88" spans="1:5" ht="15.75">
      <c r="A88" s="2"/>
      <c r="B88" s="2"/>
      <c r="C88" s="2"/>
      <c r="D88" s="2"/>
      <c r="E88" s="2"/>
    </row>
    <row r="89" spans="1:5" ht="15.75">
      <c r="A89" s="2"/>
      <c r="B89" s="2"/>
      <c r="C89" s="2"/>
      <c r="D89" s="2"/>
      <c r="E89" s="2"/>
    </row>
    <row r="90" spans="1:5" ht="15.75">
      <c r="A90" s="2"/>
      <c r="B90" s="2"/>
      <c r="C90" s="2"/>
      <c r="D90" s="2"/>
      <c r="E90" s="2"/>
    </row>
    <row r="91" spans="1:5" ht="15.75">
      <c r="A91" s="2"/>
      <c r="B91" s="2"/>
      <c r="C91" s="2"/>
      <c r="D91" s="2"/>
      <c r="E91" s="2"/>
    </row>
    <row r="92" spans="1:5" ht="15.75">
      <c r="A92" s="2"/>
      <c r="B92" s="2"/>
      <c r="C92" s="2"/>
      <c r="D92" s="2"/>
      <c r="E92" s="2"/>
    </row>
    <row r="93" spans="1:5" ht="15.75">
      <c r="A93" s="2"/>
      <c r="B93" s="2"/>
      <c r="C93" s="2"/>
      <c r="D93" s="2"/>
      <c r="E93" s="2"/>
    </row>
    <row r="94" spans="1:5" ht="15.75">
      <c r="A94" s="2"/>
      <c r="B94" s="2"/>
      <c r="C94" s="2"/>
      <c r="D94" s="2"/>
      <c r="E94" s="2"/>
    </row>
    <row r="95" spans="1:5" ht="15.75">
      <c r="A95" s="2"/>
      <c r="B95" s="2"/>
      <c r="C95" s="2"/>
      <c r="D95" s="2"/>
      <c r="E95" s="2"/>
    </row>
    <row r="96" spans="1:5" ht="15.75">
      <c r="A96" s="2"/>
      <c r="B96" s="2"/>
      <c r="C96" s="2"/>
      <c r="D96" s="2"/>
      <c r="E96" s="2"/>
    </row>
    <row r="97" spans="1:5" ht="15.75">
      <c r="A97" s="2"/>
      <c r="B97" s="2"/>
      <c r="C97" s="2"/>
      <c r="D97" s="2"/>
      <c r="E97" s="2"/>
    </row>
    <row r="98" spans="1:5" ht="15.75">
      <c r="A98" s="2"/>
      <c r="B98" s="2"/>
      <c r="C98" s="2"/>
      <c r="D98" s="2"/>
      <c r="E98" s="2"/>
    </row>
    <row r="99" spans="1:5" ht="15.75">
      <c r="A99" s="2"/>
      <c r="B99" s="2"/>
      <c r="C99" s="2"/>
      <c r="D99" s="2"/>
      <c r="E99" s="2"/>
    </row>
    <row r="100" spans="1:5" ht="15.75">
      <c r="A100" s="2"/>
      <c r="B100" s="2"/>
      <c r="C100" s="2"/>
      <c r="D100" s="2"/>
      <c r="E100" s="2"/>
    </row>
    <row r="101" spans="1:5" ht="15.75">
      <c r="A101" s="2"/>
      <c r="B101" s="2"/>
      <c r="C101" s="2"/>
      <c r="D101" s="2"/>
      <c r="E101" s="2"/>
    </row>
    <row r="102" spans="1:5" ht="15.75">
      <c r="A102" s="2"/>
      <c r="B102" s="2"/>
      <c r="C102" s="2"/>
      <c r="D102" s="2"/>
      <c r="E102" s="2"/>
    </row>
    <row r="103" spans="1:5" ht="15.75">
      <c r="A103" s="2"/>
      <c r="B103" s="2"/>
      <c r="C103" s="2"/>
      <c r="D103" s="2"/>
      <c r="E103" s="2"/>
    </row>
    <row r="104" spans="1:5" ht="15.75">
      <c r="A104" s="2"/>
      <c r="B104" s="2"/>
      <c r="C104" s="2"/>
      <c r="D104" s="2"/>
      <c r="E104" s="2"/>
    </row>
    <row r="105" spans="1:5" ht="15.75">
      <c r="A105" s="2"/>
      <c r="B105" s="2"/>
      <c r="C105" s="2"/>
      <c r="D105" s="2"/>
      <c r="E105" s="2"/>
    </row>
    <row r="106" spans="1:2" ht="15.75">
      <c r="A106" s="2"/>
      <c r="B106" s="2"/>
    </row>
    <row r="107" spans="1:2" ht="15.75">
      <c r="A107" s="2"/>
      <c r="B107" s="2"/>
    </row>
    <row r="108" spans="1:2" ht="15.75">
      <c r="A108" s="2"/>
      <c r="B108" s="2"/>
    </row>
    <row r="109" spans="1:2" ht="15.75">
      <c r="A109" s="2"/>
      <c r="B109" s="2"/>
    </row>
    <row r="110" spans="1:2" ht="15.75">
      <c r="A110" s="2"/>
      <c r="B110" s="2"/>
    </row>
    <row r="111" spans="1:2" ht="15.75">
      <c r="A111" s="2"/>
      <c r="B111" s="2"/>
    </row>
    <row r="112" spans="1:2" ht="15.75">
      <c r="A112" s="2"/>
      <c r="B112" s="2"/>
    </row>
    <row r="113" spans="1:2" ht="15.75">
      <c r="A113" s="2"/>
      <c r="B113" s="2"/>
    </row>
    <row r="114" spans="1:2" ht="15.75">
      <c r="A114" s="2"/>
      <c r="B114" s="2"/>
    </row>
    <row r="115" spans="1:2" ht="15.75">
      <c r="A115" s="2"/>
      <c r="B115" s="2"/>
    </row>
    <row r="116" spans="1:2" ht="15.75">
      <c r="A116" s="2"/>
      <c r="B116" s="2"/>
    </row>
  </sheetData>
  <sheetProtection/>
  <printOptions verticalCentered="1"/>
  <pageMargins left="1" right="1" top="0" bottom="0" header="0.5" footer="0.5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16"/>
  <sheetViews>
    <sheetView showGridLines="0" zoomScalePageLayoutView="0" workbookViewId="0" topLeftCell="A1">
      <selection activeCell="A1" sqref="A1"/>
    </sheetView>
  </sheetViews>
  <sheetFormatPr defaultColWidth="11.4453125" defaultRowHeight="15.75"/>
  <cols>
    <col min="1" max="1" width="41.21484375" style="0" customWidth="1"/>
    <col min="2" max="23" width="8.77734375" style="0" customWidth="1"/>
  </cols>
  <sheetData>
    <row r="1" spans="1:13" ht="15.75">
      <c r="A1" s="9" t="s">
        <v>66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.25" customHeight="1" thickBot="1">
      <c r="A2" s="10"/>
      <c r="B2" s="10"/>
      <c r="C2" s="10"/>
      <c r="D2" s="10"/>
      <c r="E2" s="10"/>
      <c r="F2" s="10"/>
      <c r="G2" s="15"/>
      <c r="H2" s="15"/>
      <c r="I2" s="15"/>
      <c r="J2" s="15"/>
      <c r="K2" s="15"/>
      <c r="L2" s="15"/>
      <c r="M2" s="15"/>
    </row>
    <row r="3" spans="1:23" ht="15.75">
      <c r="A3" s="6"/>
      <c r="B3" s="11" t="s">
        <v>48</v>
      </c>
      <c r="C3" s="39" t="s">
        <v>50</v>
      </c>
      <c r="D3" s="11" t="s">
        <v>52</v>
      </c>
      <c r="E3" s="39" t="s">
        <v>54</v>
      </c>
      <c r="F3" s="11" t="s">
        <v>53</v>
      </c>
      <c r="G3" s="27"/>
      <c r="H3" s="28"/>
      <c r="I3" s="27"/>
      <c r="J3" s="28"/>
      <c r="K3" s="27"/>
      <c r="L3" s="21"/>
      <c r="M3" s="27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1:23" ht="15.75">
      <c r="A4" s="19" t="s">
        <v>0</v>
      </c>
      <c r="B4" s="11" t="s">
        <v>49</v>
      </c>
      <c r="C4" s="11" t="s">
        <v>51</v>
      </c>
      <c r="D4" s="11" t="s">
        <v>51</v>
      </c>
      <c r="E4" s="11" t="s">
        <v>51</v>
      </c>
      <c r="F4" s="11" t="s">
        <v>69</v>
      </c>
      <c r="G4" s="11"/>
      <c r="H4" s="11"/>
      <c r="I4" s="11"/>
      <c r="J4" s="11"/>
      <c r="K4" s="11"/>
      <c r="L4" s="11"/>
      <c r="M4" s="1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13" ht="2.25" customHeight="1" thickBot="1">
      <c r="A5" s="10"/>
      <c r="B5" s="10"/>
      <c r="C5" s="10"/>
      <c r="D5" s="10"/>
      <c r="E5" s="10"/>
      <c r="F5" s="10"/>
      <c r="G5" s="15"/>
      <c r="H5" s="15"/>
      <c r="I5" s="15"/>
      <c r="J5" s="15"/>
      <c r="K5" s="15"/>
      <c r="L5" s="15"/>
      <c r="M5" s="15"/>
    </row>
    <row r="6" spans="1:23" ht="15.75">
      <c r="A6" s="6"/>
      <c r="B6" s="6"/>
      <c r="C6" s="6"/>
      <c r="D6" s="37" t="s">
        <v>68</v>
      </c>
      <c r="G6" s="30"/>
      <c r="H6" s="31"/>
      <c r="I6" s="31"/>
      <c r="J6" s="31"/>
      <c r="K6" s="32"/>
      <c r="L6" s="31"/>
      <c r="M6" s="31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1:15" ht="15.75">
      <c r="A7" s="6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"/>
      <c r="O7" s="1"/>
    </row>
    <row r="8" spans="1:23" ht="15.75">
      <c r="A8" s="6" t="s">
        <v>36</v>
      </c>
      <c r="B8" s="4">
        <v>25.83</v>
      </c>
      <c r="C8" s="20">
        <v>26.69</v>
      </c>
      <c r="D8" s="4">
        <v>25.22</v>
      </c>
      <c r="E8" s="20">
        <v>27.72</v>
      </c>
      <c r="F8" s="4">
        <v>26.59</v>
      </c>
      <c r="G8" s="20"/>
      <c r="H8" s="4"/>
      <c r="I8" s="20"/>
      <c r="J8" s="4"/>
      <c r="K8" s="20"/>
      <c r="L8" s="4"/>
      <c r="M8" s="20"/>
      <c r="N8" s="3"/>
      <c r="O8" s="3"/>
      <c r="P8" s="4"/>
      <c r="Q8" s="4"/>
      <c r="R8" s="4"/>
      <c r="S8" s="4"/>
      <c r="T8" s="4"/>
      <c r="U8" s="4"/>
      <c r="V8" s="4"/>
      <c r="W8" s="4"/>
    </row>
    <row r="9" spans="1:23" ht="15.75">
      <c r="A9" s="6" t="s">
        <v>2</v>
      </c>
      <c r="B9" s="4">
        <v>1.59</v>
      </c>
      <c r="C9" s="20">
        <v>1.5</v>
      </c>
      <c r="D9" s="4">
        <v>1.18</v>
      </c>
      <c r="E9" s="20">
        <v>1.35</v>
      </c>
      <c r="F9" s="4">
        <v>1.41</v>
      </c>
      <c r="G9" s="20"/>
      <c r="H9" s="4"/>
      <c r="I9" s="20"/>
      <c r="J9" s="4"/>
      <c r="K9" s="20"/>
      <c r="L9" s="4"/>
      <c r="M9" s="20"/>
      <c r="N9" s="3"/>
      <c r="O9" s="3"/>
      <c r="P9" s="4"/>
      <c r="Q9" s="4"/>
      <c r="R9" s="4"/>
      <c r="S9" s="4"/>
      <c r="T9" s="4"/>
      <c r="U9" s="4"/>
      <c r="V9" s="4"/>
      <c r="W9" s="4"/>
    </row>
    <row r="10" spans="1:23" ht="15.75">
      <c r="A10" s="6" t="s">
        <v>56</v>
      </c>
      <c r="B10" s="4">
        <v>1.18</v>
      </c>
      <c r="C10" s="20">
        <v>1.22</v>
      </c>
      <c r="D10" s="4">
        <v>1.09</v>
      </c>
      <c r="E10" s="20">
        <v>0.98</v>
      </c>
      <c r="F10" s="4">
        <v>1.11</v>
      </c>
      <c r="G10" s="20"/>
      <c r="H10" s="4"/>
      <c r="I10" s="20"/>
      <c r="J10" s="4"/>
      <c r="K10" s="20"/>
      <c r="L10" s="4"/>
      <c r="M10" s="20"/>
      <c r="N10" s="3"/>
      <c r="O10" s="3"/>
      <c r="P10" s="4"/>
      <c r="Q10" s="4"/>
      <c r="R10" s="4"/>
      <c r="S10" s="4"/>
      <c r="T10" s="4"/>
      <c r="U10" s="4"/>
      <c r="V10" s="4"/>
      <c r="W10" s="4"/>
    </row>
    <row r="11" spans="1:23" ht="15.75">
      <c r="A11" s="6" t="s">
        <v>3</v>
      </c>
      <c r="B11" s="4">
        <f>SUM(B8:B10)</f>
        <v>28.599999999999998</v>
      </c>
      <c r="C11" s="4">
        <f>SUM(C8:C10)</f>
        <v>29.41</v>
      </c>
      <c r="D11" s="4">
        <f>SUM(D8:D10)</f>
        <v>27.49</v>
      </c>
      <c r="E11" s="4">
        <f>SUM(E8:E10)</f>
        <v>30.05</v>
      </c>
      <c r="F11" s="4">
        <f>SUM(F8:F10)</f>
        <v>29.11</v>
      </c>
      <c r="G11" s="4"/>
      <c r="H11" s="4"/>
      <c r="I11" s="4"/>
      <c r="J11" s="4"/>
      <c r="K11" s="4"/>
      <c r="L11" s="4"/>
      <c r="M11" s="4"/>
      <c r="N11" s="3"/>
      <c r="O11" s="3"/>
      <c r="P11" s="4"/>
      <c r="Q11" s="4"/>
      <c r="R11" s="4"/>
      <c r="S11" s="4"/>
      <c r="T11" s="4"/>
      <c r="U11" s="4"/>
      <c r="V11" s="4"/>
      <c r="W11" s="4"/>
    </row>
    <row r="12" spans="1:23" ht="15.75">
      <c r="A12" s="6"/>
      <c r="B12" s="4" t="s">
        <v>37</v>
      </c>
      <c r="C12" s="20" t="s">
        <v>37</v>
      </c>
      <c r="D12" s="4" t="s">
        <v>37</v>
      </c>
      <c r="E12" s="20" t="s">
        <v>37</v>
      </c>
      <c r="F12" s="4" t="s">
        <v>37</v>
      </c>
      <c r="G12" s="20"/>
      <c r="H12" s="4"/>
      <c r="I12" s="20"/>
      <c r="J12" s="4"/>
      <c r="K12" s="20"/>
      <c r="L12" s="4"/>
      <c r="M12" s="20"/>
      <c r="N12" s="3"/>
      <c r="O12" s="3"/>
      <c r="P12" s="4"/>
      <c r="Q12" s="4"/>
      <c r="R12" s="4"/>
      <c r="S12" s="4"/>
      <c r="T12" s="4"/>
      <c r="U12" s="4"/>
      <c r="V12" s="4"/>
      <c r="W12" s="4"/>
    </row>
    <row r="13" spans="1:23" ht="15.75">
      <c r="A13" s="6" t="s">
        <v>4</v>
      </c>
      <c r="B13" s="4" t="s">
        <v>37</v>
      </c>
      <c r="C13" s="20" t="s">
        <v>37</v>
      </c>
      <c r="D13" s="4" t="s">
        <v>37</v>
      </c>
      <c r="E13" s="20" t="s">
        <v>37</v>
      </c>
      <c r="F13" s="4" t="s">
        <v>37</v>
      </c>
      <c r="G13" s="20"/>
      <c r="H13" s="4"/>
      <c r="I13" s="20"/>
      <c r="J13" s="4"/>
      <c r="K13" s="20"/>
      <c r="L13" s="4"/>
      <c r="M13" s="20"/>
      <c r="N13" s="3"/>
      <c r="O13" s="3"/>
      <c r="P13" s="4"/>
      <c r="Q13" s="4"/>
      <c r="R13" s="4"/>
      <c r="S13" s="4"/>
      <c r="T13" s="4"/>
      <c r="U13" s="4"/>
      <c r="V13" s="4"/>
      <c r="W13" s="4"/>
    </row>
    <row r="14" spans="1:23" ht="15.75">
      <c r="A14" s="6" t="s">
        <v>5</v>
      </c>
      <c r="B14" s="4" t="s">
        <v>37</v>
      </c>
      <c r="C14" s="20" t="s">
        <v>37</v>
      </c>
      <c r="D14" s="4" t="s">
        <v>37</v>
      </c>
      <c r="E14" s="20" t="s">
        <v>37</v>
      </c>
      <c r="F14" s="4" t="s">
        <v>37</v>
      </c>
      <c r="G14" s="20"/>
      <c r="H14" s="4"/>
      <c r="I14" s="20"/>
      <c r="J14" s="4"/>
      <c r="K14" s="20"/>
      <c r="L14" s="4"/>
      <c r="M14" s="20"/>
      <c r="N14" s="3"/>
      <c r="O14" s="3"/>
      <c r="P14" s="4"/>
      <c r="Q14" s="4"/>
      <c r="R14" s="4"/>
      <c r="S14" s="4"/>
      <c r="T14" s="4"/>
      <c r="U14" s="4"/>
      <c r="V14" s="4"/>
      <c r="W14" s="4"/>
    </row>
    <row r="15" spans="1:23" ht="15.75">
      <c r="A15" s="6" t="s">
        <v>24</v>
      </c>
      <c r="B15" s="5">
        <v>5.75</v>
      </c>
      <c r="C15" s="20">
        <v>5.34</v>
      </c>
      <c r="D15" s="4">
        <v>6.11</v>
      </c>
      <c r="E15" s="20">
        <v>9.77</v>
      </c>
      <c r="F15" s="4">
        <v>7.08</v>
      </c>
      <c r="G15" s="20"/>
      <c r="H15" s="4"/>
      <c r="I15" s="20"/>
      <c r="J15" s="4"/>
      <c r="K15" s="20"/>
      <c r="L15" s="4"/>
      <c r="M15" s="20"/>
      <c r="N15" s="3"/>
      <c r="O15" s="3"/>
      <c r="P15" s="4"/>
      <c r="Q15" s="4"/>
      <c r="R15" s="4"/>
      <c r="S15" s="4"/>
      <c r="T15" s="4"/>
      <c r="U15" s="4"/>
      <c r="V15" s="4"/>
      <c r="W15" s="4"/>
    </row>
    <row r="16" spans="1:23" ht="15.75">
      <c r="A16" s="6" t="s">
        <v>25</v>
      </c>
      <c r="B16" s="4">
        <v>8.86</v>
      </c>
      <c r="C16" s="20">
        <v>8.7</v>
      </c>
      <c r="D16" s="4">
        <v>7.94</v>
      </c>
      <c r="E16" s="20">
        <v>5.12</v>
      </c>
      <c r="F16" s="4">
        <v>7.36</v>
      </c>
      <c r="G16" s="20"/>
      <c r="H16" s="4"/>
      <c r="I16" s="20"/>
      <c r="J16" s="4"/>
      <c r="K16" s="20"/>
      <c r="L16" s="4"/>
      <c r="M16" s="20"/>
      <c r="N16" s="3"/>
      <c r="O16" s="3"/>
      <c r="P16" s="4"/>
      <c r="Q16" s="4"/>
      <c r="R16" s="4"/>
      <c r="S16" s="4"/>
      <c r="T16" s="4"/>
      <c r="U16" s="4"/>
      <c r="V16" s="4"/>
      <c r="W16" s="4"/>
    </row>
    <row r="17" spans="1:23" ht="15.75">
      <c r="A17" s="6" t="s">
        <v>26</v>
      </c>
      <c r="B17" s="4">
        <v>1.04</v>
      </c>
      <c r="C17" s="20">
        <v>0.92</v>
      </c>
      <c r="D17" s="4">
        <v>0.74</v>
      </c>
      <c r="E17" s="20">
        <v>0.62</v>
      </c>
      <c r="F17" s="4">
        <v>0.8</v>
      </c>
      <c r="G17" s="20"/>
      <c r="H17" s="4"/>
      <c r="I17" s="20"/>
      <c r="J17" s="4"/>
      <c r="K17" s="20"/>
      <c r="L17" s="4"/>
      <c r="M17" s="20"/>
      <c r="N17" s="3"/>
      <c r="O17" s="3"/>
      <c r="P17" s="4"/>
      <c r="Q17" s="4"/>
      <c r="R17" s="4"/>
      <c r="S17" s="4"/>
      <c r="T17" s="4"/>
      <c r="U17" s="4"/>
      <c r="V17" s="4"/>
      <c r="W17" s="4"/>
    </row>
    <row r="18" spans="1:23" ht="15.75">
      <c r="A18" s="6" t="s">
        <v>6</v>
      </c>
      <c r="B18" s="4">
        <f>SUM(B15:B17)</f>
        <v>15.649999999999999</v>
      </c>
      <c r="C18" s="4">
        <f>SUM(C15:C17)</f>
        <v>14.959999999999999</v>
      </c>
      <c r="D18" s="4">
        <f>SUM(D15:D17)</f>
        <v>14.790000000000001</v>
      </c>
      <c r="E18" s="4">
        <f>SUM(E15:E17)</f>
        <v>15.51</v>
      </c>
      <c r="F18" s="4">
        <f>SUM(F15:F17)</f>
        <v>15.240000000000002</v>
      </c>
      <c r="G18" s="4"/>
      <c r="H18" s="4"/>
      <c r="I18" s="4"/>
      <c r="J18" s="4"/>
      <c r="K18" s="4"/>
      <c r="L18" s="4"/>
      <c r="M18" s="4"/>
      <c r="N18" s="3"/>
      <c r="O18" s="3"/>
      <c r="P18" s="4"/>
      <c r="Q18" s="4"/>
      <c r="R18" s="4"/>
      <c r="S18" s="4"/>
      <c r="T18" s="4"/>
      <c r="U18" s="4"/>
      <c r="V18" s="4"/>
      <c r="W18" s="4"/>
    </row>
    <row r="19" spans="1:23" ht="15.75">
      <c r="A19" s="6" t="s">
        <v>27</v>
      </c>
      <c r="B19" s="4" t="s">
        <v>37</v>
      </c>
      <c r="C19" s="4" t="s">
        <v>37</v>
      </c>
      <c r="D19" s="4" t="s">
        <v>37</v>
      </c>
      <c r="E19" s="4" t="s">
        <v>37</v>
      </c>
      <c r="F19" s="4" t="s">
        <v>37</v>
      </c>
      <c r="G19" s="4"/>
      <c r="H19" s="4"/>
      <c r="I19" s="4"/>
      <c r="J19" s="4"/>
      <c r="K19" s="4"/>
      <c r="L19" s="4"/>
      <c r="M19" s="4"/>
      <c r="N19" s="3"/>
      <c r="O19" s="3"/>
      <c r="P19" s="4"/>
      <c r="Q19" s="4"/>
      <c r="R19" s="4"/>
      <c r="S19" s="4"/>
      <c r="T19" s="4"/>
      <c r="U19" s="4"/>
      <c r="V19" s="4"/>
      <c r="W19" s="4"/>
    </row>
    <row r="20" spans="1:23" ht="15.75">
      <c r="A20" s="6" t="s">
        <v>28</v>
      </c>
      <c r="B20" s="4">
        <v>0.6</v>
      </c>
      <c r="C20" s="20">
        <v>0.66</v>
      </c>
      <c r="D20" s="4">
        <v>0.61</v>
      </c>
      <c r="E20" s="20">
        <v>0.78</v>
      </c>
      <c r="F20" s="4">
        <v>0.68</v>
      </c>
      <c r="G20" s="20"/>
      <c r="H20" s="4"/>
      <c r="I20" s="20"/>
      <c r="J20" s="4"/>
      <c r="K20" s="20"/>
      <c r="L20" s="4"/>
      <c r="M20" s="20"/>
      <c r="N20" s="3"/>
      <c r="O20" s="3"/>
      <c r="P20" s="4"/>
      <c r="Q20" s="4"/>
      <c r="R20" s="4"/>
      <c r="S20" s="4"/>
      <c r="T20" s="4"/>
      <c r="U20" s="4"/>
      <c r="V20" s="4"/>
      <c r="W20" s="4"/>
    </row>
    <row r="21" spans="1:23" ht="15.75">
      <c r="A21" s="6" t="s">
        <v>29</v>
      </c>
      <c r="B21" s="4">
        <v>0.54</v>
      </c>
      <c r="C21" s="20">
        <v>0.58</v>
      </c>
      <c r="D21" s="4">
        <v>0.7</v>
      </c>
      <c r="E21" s="20">
        <v>0.56</v>
      </c>
      <c r="F21" s="4">
        <v>0.59</v>
      </c>
      <c r="G21" s="20"/>
      <c r="H21" s="4"/>
      <c r="I21" s="20"/>
      <c r="J21" s="4"/>
      <c r="K21" s="20"/>
      <c r="L21" s="4"/>
      <c r="M21" s="20"/>
      <c r="N21" s="3"/>
      <c r="O21" s="3"/>
      <c r="P21" s="4"/>
      <c r="Q21" s="4"/>
      <c r="R21" s="4"/>
      <c r="S21" s="4"/>
      <c r="T21" s="4"/>
      <c r="U21" s="4"/>
      <c r="V21" s="4"/>
      <c r="W21" s="4"/>
    </row>
    <row r="22" spans="1:23" ht="15.75">
      <c r="A22" s="6" t="s">
        <v>30</v>
      </c>
      <c r="B22" s="4">
        <v>0.33</v>
      </c>
      <c r="C22" s="20">
        <v>0.26</v>
      </c>
      <c r="D22" s="4">
        <v>0.3</v>
      </c>
      <c r="E22" s="20">
        <v>0.16</v>
      </c>
      <c r="F22" s="4">
        <v>0.25</v>
      </c>
      <c r="G22" s="20"/>
      <c r="H22" s="4"/>
      <c r="I22" s="20"/>
      <c r="J22" s="4"/>
      <c r="K22" s="20"/>
      <c r="L22" s="4"/>
      <c r="M22" s="20"/>
      <c r="N22" s="3"/>
      <c r="O22" s="3"/>
      <c r="P22" s="4"/>
      <c r="Q22" s="4"/>
      <c r="R22" s="4"/>
      <c r="S22" s="4"/>
      <c r="T22" s="4"/>
      <c r="U22" s="4"/>
      <c r="V22" s="4"/>
      <c r="W22" s="4"/>
    </row>
    <row r="23" spans="1:23" ht="15.75">
      <c r="A23" s="6" t="s">
        <v>31</v>
      </c>
      <c r="B23" s="4">
        <v>0.52</v>
      </c>
      <c r="C23" s="20">
        <v>0.53</v>
      </c>
      <c r="D23" s="4">
        <v>0.51</v>
      </c>
      <c r="E23" s="20">
        <v>0.45</v>
      </c>
      <c r="F23" s="4">
        <v>0.5</v>
      </c>
      <c r="G23" s="20"/>
      <c r="H23" s="4"/>
      <c r="I23" s="20"/>
      <c r="J23" s="4"/>
      <c r="K23" s="20"/>
      <c r="L23" s="4"/>
      <c r="M23" s="20"/>
      <c r="N23" s="3"/>
      <c r="O23" s="3"/>
      <c r="P23" s="4"/>
      <c r="Q23" s="4"/>
      <c r="R23" s="4"/>
      <c r="S23" s="4"/>
      <c r="T23" s="4"/>
      <c r="U23" s="4"/>
      <c r="V23" s="4"/>
      <c r="W23" s="4"/>
    </row>
    <row r="24" spans="1:23" ht="15.75">
      <c r="A24" s="6" t="s">
        <v>32</v>
      </c>
      <c r="B24" s="4">
        <v>1.38</v>
      </c>
      <c r="C24" s="20">
        <v>1.4</v>
      </c>
      <c r="D24" s="4">
        <v>1.28</v>
      </c>
      <c r="E24" s="20">
        <v>0.88</v>
      </c>
      <c r="F24" s="4">
        <v>1.2</v>
      </c>
      <c r="G24" s="20"/>
      <c r="H24" s="4"/>
      <c r="I24" s="20"/>
      <c r="J24" s="4"/>
      <c r="K24" s="20"/>
      <c r="L24" s="4"/>
      <c r="M24" s="20"/>
      <c r="N24" s="3"/>
      <c r="O24" s="3"/>
      <c r="P24" s="4"/>
      <c r="Q24" s="4"/>
      <c r="R24" s="4"/>
      <c r="S24" s="4"/>
      <c r="T24" s="4"/>
      <c r="U24" s="4"/>
      <c r="V24" s="4"/>
      <c r="W24" s="4"/>
    </row>
    <row r="25" spans="1:23" ht="15.75">
      <c r="A25" s="6" t="s">
        <v>33</v>
      </c>
      <c r="B25" s="4">
        <v>1.24</v>
      </c>
      <c r="C25" s="20">
        <v>1.68</v>
      </c>
      <c r="D25" s="4">
        <v>1.36</v>
      </c>
      <c r="E25" s="20">
        <v>1.09</v>
      </c>
      <c r="F25" s="4">
        <v>1.33</v>
      </c>
      <c r="G25" s="20"/>
      <c r="H25" s="4"/>
      <c r="I25" s="20"/>
      <c r="J25" s="4"/>
      <c r="K25" s="20"/>
      <c r="L25" s="4"/>
      <c r="M25" s="20"/>
      <c r="N25" s="3"/>
      <c r="O25" s="3"/>
      <c r="P25" s="4"/>
      <c r="Q25" s="4"/>
      <c r="R25" s="4"/>
      <c r="S25" s="4"/>
      <c r="T25" s="4"/>
      <c r="U25" s="4"/>
      <c r="V25" s="4"/>
      <c r="W25" s="4"/>
    </row>
    <row r="26" spans="1:23" ht="15.75">
      <c r="A26" s="6" t="s">
        <v>60</v>
      </c>
      <c r="B26" s="4">
        <v>0.24</v>
      </c>
      <c r="C26" s="20">
        <v>0.16</v>
      </c>
      <c r="D26" s="4">
        <v>0.1</v>
      </c>
      <c r="E26" s="20">
        <v>0.04</v>
      </c>
      <c r="F26" s="4">
        <v>0.12</v>
      </c>
      <c r="G26" s="20"/>
      <c r="H26" s="4"/>
      <c r="I26" s="20"/>
      <c r="J26" s="4"/>
      <c r="K26" s="20"/>
      <c r="L26" s="4"/>
      <c r="M26" s="20"/>
      <c r="N26" s="3"/>
      <c r="O26" s="3"/>
      <c r="P26" s="4"/>
      <c r="Q26" s="4"/>
      <c r="R26" s="4"/>
      <c r="S26" s="4"/>
      <c r="T26" s="4"/>
      <c r="U26" s="4"/>
      <c r="V26" s="4"/>
      <c r="W26" s="4"/>
    </row>
    <row r="27" spans="1:23" ht="15.75">
      <c r="A27" s="6" t="s">
        <v>34</v>
      </c>
      <c r="B27" s="4">
        <v>0.02</v>
      </c>
      <c r="C27" s="20">
        <v>0.02</v>
      </c>
      <c r="D27" s="4">
        <v>0.02</v>
      </c>
      <c r="E27" s="20">
        <v>0.02</v>
      </c>
      <c r="F27" s="4">
        <v>0.02</v>
      </c>
      <c r="G27" s="20"/>
      <c r="H27" s="4"/>
      <c r="I27" s="20"/>
      <c r="J27" s="4"/>
      <c r="K27" s="20"/>
      <c r="L27" s="4"/>
      <c r="M27" s="20"/>
      <c r="N27" s="3"/>
      <c r="O27" s="3"/>
      <c r="P27" s="4"/>
      <c r="Q27" s="4"/>
      <c r="R27" s="4"/>
      <c r="S27" s="4"/>
      <c r="T27" s="4"/>
      <c r="U27" s="4"/>
      <c r="V27" s="4"/>
      <c r="W27" s="4"/>
    </row>
    <row r="28" spans="1:23" ht="15.75">
      <c r="A28" s="6" t="s">
        <v>7</v>
      </c>
      <c r="B28" s="4">
        <f>SUM(B18:B27)</f>
        <v>20.519999999999992</v>
      </c>
      <c r="C28" s="4">
        <f>SUM(C18:C27)</f>
        <v>20.25</v>
      </c>
      <c r="D28" s="4">
        <f>SUM(D18:D27)</f>
        <v>19.670000000000005</v>
      </c>
      <c r="E28" s="4">
        <f>SUM(E18:E27)</f>
        <v>19.489999999999995</v>
      </c>
      <c r="F28" s="4">
        <f>SUM(F18:F27)</f>
        <v>19.93</v>
      </c>
      <c r="G28" s="4"/>
      <c r="H28" s="4"/>
      <c r="I28" s="4"/>
      <c r="J28" s="4"/>
      <c r="K28" s="4"/>
      <c r="L28" s="4"/>
      <c r="M28" s="4"/>
      <c r="N28" s="3"/>
      <c r="O28" s="3"/>
      <c r="P28" s="4"/>
      <c r="Q28" s="4"/>
      <c r="R28" s="4"/>
      <c r="S28" s="4"/>
      <c r="T28" s="4"/>
      <c r="U28" s="4"/>
      <c r="V28" s="4"/>
      <c r="W28" s="4"/>
    </row>
    <row r="29" spans="1:23" ht="15.75">
      <c r="A29" s="6"/>
      <c r="B29" s="4" t="s">
        <v>37</v>
      </c>
      <c r="C29" s="20" t="s">
        <v>37</v>
      </c>
      <c r="D29" s="4" t="s">
        <v>37</v>
      </c>
      <c r="E29" s="20" t="s">
        <v>37</v>
      </c>
      <c r="F29" s="4" t="s">
        <v>37</v>
      </c>
      <c r="G29" s="20"/>
      <c r="H29" s="4"/>
      <c r="I29" s="20"/>
      <c r="J29" s="4"/>
      <c r="K29" s="20"/>
      <c r="L29" s="4"/>
      <c r="M29" s="20"/>
      <c r="N29" s="3"/>
      <c r="O29" s="3"/>
      <c r="P29" s="4"/>
      <c r="Q29" s="4"/>
      <c r="R29" s="4"/>
      <c r="S29" s="4"/>
      <c r="T29" s="4"/>
      <c r="U29" s="4"/>
      <c r="V29" s="4"/>
      <c r="W29" s="4"/>
    </row>
    <row r="30" spans="1:23" ht="15.75">
      <c r="A30" s="6" t="s">
        <v>8</v>
      </c>
      <c r="B30" s="4" t="s">
        <v>37</v>
      </c>
      <c r="C30" s="20" t="s">
        <v>37</v>
      </c>
      <c r="D30" s="4" t="s">
        <v>37</v>
      </c>
      <c r="E30" s="20" t="s">
        <v>37</v>
      </c>
      <c r="F30" s="4" t="s">
        <v>37</v>
      </c>
      <c r="G30" s="20"/>
      <c r="H30" s="4"/>
      <c r="I30" s="20"/>
      <c r="J30" s="4"/>
      <c r="K30" s="20"/>
      <c r="L30" s="4"/>
      <c r="M30" s="20"/>
      <c r="N30" s="3"/>
      <c r="O30" s="3"/>
      <c r="P30" s="4"/>
      <c r="Q30" s="4"/>
      <c r="R30" s="4"/>
      <c r="S30" s="4"/>
      <c r="T30" s="4"/>
      <c r="U30" s="4"/>
      <c r="V30" s="4"/>
      <c r="W30" s="4"/>
    </row>
    <row r="31" spans="1:23" ht="15.75">
      <c r="A31" s="6" t="s">
        <v>9</v>
      </c>
      <c r="B31" s="4">
        <v>0.84</v>
      </c>
      <c r="C31" s="20">
        <v>1.72</v>
      </c>
      <c r="D31" s="4">
        <v>2.24</v>
      </c>
      <c r="E31" s="20">
        <v>4.49</v>
      </c>
      <c r="F31" s="4">
        <v>2.6</v>
      </c>
      <c r="G31" s="20"/>
      <c r="H31" s="4"/>
      <c r="I31" s="20"/>
      <c r="J31" s="4"/>
      <c r="K31" s="20"/>
      <c r="L31" s="4"/>
      <c r="M31" s="20"/>
      <c r="N31" s="3"/>
      <c r="O31" s="3"/>
      <c r="P31" s="4"/>
      <c r="Q31" s="4"/>
      <c r="R31" s="4"/>
      <c r="S31" s="4"/>
      <c r="T31" s="4"/>
      <c r="U31" s="4"/>
      <c r="V31" s="4"/>
      <c r="W31" s="4"/>
    </row>
    <row r="32" spans="1:23" ht="15.75">
      <c r="A32" s="6" t="s">
        <v>10</v>
      </c>
      <c r="B32" s="4">
        <v>15.52</v>
      </c>
      <c r="C32" s="20">
        <v>8.99</v>
      </c>
      <c r="D32" s="4">
        <v>4.59</v>
      </c>
      <c r="E32" s="20">
        <v>1.01</v>
      </c>
      <c r="F32" s="4">
        <v>6.65</v>
      </c>
      <c r="G32" s="20"/>
      <c r="H32" s="4"/>
      <c r="I32" s="20"/>
      <c r="J32" s="4"/>
      <c r="K32" s="20"/>
      <c r="L32" s="4"/>
      <c r="M32" s="20"/>
      <c r="N32" s="3"/>
      <c r="O32" s="3"/>
      <c r="P32" s="4"/>
      <c r="Q32" s="4"/>
      <c r="R32" s="4"/>
      <c r="S32" s="4"/>
      <c r="T32" s="4"/>
      <c r="U32" s="4"/>
      <c r="V32" s="4"/>
      <c r="W32" s="4"/>
    </row>
    <row r="33" spans="1:23" ht="15.75">
      <c r="A33" s="6" t="s">
        <v>57</v>
      </c>
      <c r="B33" s="4">
        <v>9.06</v>
      </c>
      <c r="C33" s="20">
        <v>7.71</v>
      </c>
      <c r="D33" s="4">
        <v>7.12</v>
      </c>
      <c r="E33" s="20">
        <v>4.38</v>
      </c>
      <c r="F33" s="4">
        <v>6.71</v>
      </c>
      <c r="G33" s="20"/>
      <c r="H33" s="4"/>
      <c r="I33" s="20"/>
      <c r="J33" s="4"/>
      <c r="K33" s="20"/>
      <c r="L33" s="4"/>
      <c r="M33" s="20"/>
      <c r="N33" s="3"/>
      <c r="O33" s="3"/>
      <c r="P33" s="4"/>
      <c r="Q33" s="4"/>
      <c r="R33" s="4"/>
      <c r="S33" s="4"/>
      <c r="T33" s="4"/>
      <c r="U33" s="4"/>
      <c r="V33" s="4"/>
      <c r="W33" s="4"/>
    </row>
    <row r="34" spans="1:23" ht="15.75">
      <c r="A34" s="6" t="s">
        <v>11</v>
      </c>
      <c r="B34" s="4">
        <v>0.17</v>
      </c>
      <c r="C34" s="20">
        <v>0.13</v>
      </c>
      <c r="D34" s="4">
        <v>0.08</v>
      </c>
      <c r="E34" s="20">
        <v>0.05</v>
      </c>
      <c r="F34" s="4">
        <v>0.1</v>
      </c>
      <c r="G34" s="20"/>
      <c r="H34" s="4"/>
      <c r="I34" s="20"/>
      <c r="J34" s="4"/>
      <c r="K34" s="20"/>
      <c r="L34" s="4"/>
      <c r="M34" s="20"/>
      <c r="N34" s="3"/>
      <c r="O34" s="3"/>
      <c r="P34" s="4"/>
      <c r="Q34" s="4"/>
      <c r="R34" s="4"/>
      <c r="S34" s="4"/>
      <c r="T34" s="4"/>
      <c r="U34" s="4"/>
      <c r="V34" s="4"/>
      <c r="W34" s="4"/>
    </row>
    <row r="35" spans="1:23" ht="15.75">
      <c r="A35" s="6" t="s">
        <v>12</v>
      </c>
      <c r="B35" s="4">
        <v>0.37</v>
      </c>
      <c r="C35" s="20">
        <v>0.43</v>
      </c>
      <c r="D35" s="4">
        <v>0.41</v>
      </c>
      <c r="E35" s="20">
        <v>0.3</v>
      </c>
      <c r="F35" s="4">
        <v>0.37</v>
      </c>
      <c r="G35" s="20"/>
      <c r="H35" s="4"/>
      <c r="I35" s="20"/>
      <c r="J35" s="4"/>
      <c r="K35" s="20"/>
      <c r="L35" s="4"/>
      <c r="M35" s="20"/>
      <c r="N35" s="3"/>
      <c r="O35" s="3"/>
      <c r="P35" s="4"/>
      <c r="Q35" s="4"/>
      <c r="R35" s="4"/>
      <c r="S35" s="4"/>
      <c r="T35" s="4"/>
      <c r="U35" s="4"/>
      <c r="V35" s="4"/>
      <c r="W35" s="4"/>
    </row>
    <row r="36" spans="1:23" ht="15.75" customHeight="1">
      <c r="A36" s="6" t="s">
        <v>13</v>
      </c>
      <c r="B36" s="4">
        <v>1.5</v>
      </c>
      <c r="C36" s="20">
        <v>1.58</v>
      </c>
      <c r="D36" s="4">
        <v>0.99</v>
      </c>
      <c r="E36" s="20">
        <v>0.76</v>
      </c>
      <c r="F36" s="4">
        <v>1.17</v>
      </c>
      <c r="G36" s="20"/>
      <c r="H36" s="4"/>
      <c r="I36" s="20"/>
      <c r="J36" s="4"/>
      <c r="K36" s="20"/>
      <c r="L36" s="4"/>
      <c r="M36" s="20"/>
      <c r="N36" s="3"/>
      <c r="O36" s="3"/>
      <c r="P36" s="4"/>
      <c r="Q36" s="4"/>
      <c r="R36" s="4"/>
      <c r="S36" s="4"/>
      <c r="T36" s="4"/>
      <c r="U36" s="4"/>
      <c r="V36" s="4"/>
      <c r="W36" s="4"/>
    </row>
    <row r="37" spans="1:23" ht="15.75" customHeight="1">
      <c r="A37" s="6" t="s">
        <v>14</v>
      </c>
      <c r="B37" s="4">
        <f>SUM(B31:B36)</f>
        <v>27.460000000000004</v>
      </c>
      <c r="C37" s="4">
        <f>SUM(C31:C36)</f>
        <v>20.560000000000002</v>
      </c>
      <c r="D37" s="4">
        <f>SUM(D31:D36)</f>
        <v>15.43</v>
      </c>
      <c r="E37" s="4">
        <f>SUM(E31:E36)</f>
        <v>10.99</v>
      </c>
      <c r="F37" s="4">
        <f>SUM(F31:F36)</f>
        <v>17.6</v>
      </c>
      <c r="G37" s="4"/>
      <c r="H37" s="4"/>
      <c r="I37" s="4"/>
      <c r="J37" s="4"/>
      <c r="K37" s="4"/>
      <c r="L37" s="4"/>
      <c r="M37" s="4"/>
      <c r="N37" s="3"/>
      <c r="O37" s="3"/>
      <c r="P37" s="4"/>
      <c r="Q37" s="4"/>
      <c r="R37" s="4"/>
      <c r="S37" s="4"/>
      <c r="T37" s="4"/>
      <c r="U37" s="4"/>
      <c r="V37" s="4"/>
      <c r="W37" s="4"/>
    </row>
    <row r="38" spans="1:23" ht="15.75" customHeight="1">
      <c r="A38" s="6"/>
      <c r="B38" s="4" t="s">
        <v>37</v>
      </c>
      <c r="C38" s="20" t="s">
        <v>37</v>
      </c>
      <c r="D38" s="4" t="s">
        <v>37</v>
      </c>
      <c r="E38" s="20" t="s">
        <v>37</v>
      </c>
      <c r="F38" s="4" t="s">
        <v>37</v>
      </c>
      <c r="G38" s="20"/>
      <c r="H38" s="4"/>
      <c r="I38" s="20"/>
      <c r="J38" s="4"/>
      <c r="K38" s="20"/>
      <c r="L38" s="4"/>
      <c r="M38" s="20"/>
      <c r="N38" s="3"/>
      <c r="O38" s="3"/>
      <c r="P38" s="4"/>
      <c r="Q38" s="4"/>
      <c r="R38" s="4"/>
      <c r="S38" s="4"/>
      <c r="T38" s="4"/>
      <c r="U38" s="4"/>
      <c r="V38" s="4"/>
      <c r="W38" s="4"/>
    </row>
    <row r="39" spans="1:23" ht="15.75" customHeight="1">
      <c r="A39" s="6" t="s">
        <v>15</v>
      </c>
      <c r="B39" s="4">
        <f>B28+B37</f>
        <v>47.98</v>
      </c>
      <c r="C39" s="4">
        <f>C28+C37</f>
        <v>40.81</v>
      </c>
      <c r="D39" s="4">
        <f>D28+D37</f>
        <v>35.10000000000001</v>
      </c>
      <c r="E39" s="4">
        <f>E28+E37</f>
        <v>30.479999999999997</v>
      </c>
      <c r="F39" s="4">
        <f>F28+F37</f>
        <v>37.53</v>
      </c>
      <c r="G39" s="4"/>
      <c r="H39" s="4"/>
      <c r="I39" s="4"/>
      <c r="J39" s="4"/>
      <c r="K39" s="4"/>
      <c r="L39" s="4"/>
      <c r="M39" s="4"/>
      <c r="N39" s="3"/>
      <c r="O39" s="4"/>
      <c r="P39" s="4"/>
      <c r="Q39" s="4"/>
      <c r="R39" s="4"/>
      <c r="S39" s="4"/>
      <c r="T39" s="4"/>
      <c r="U39" s="4"/>
      <c r="V39" s="4"/>
      <c r="W39" s="4"/>
    </row>
    <row r="40" spans="1:23" ht="15.75" customHeight="1">
      <c r="A40" s="6"/>
      <c r="B40" s="4" t="s">
        <v>37</v>
      </c>
      <c r="C40" s="20" t="s">
        <v>37</v>
      </c>
      <c r="D40" s="4" t="s">
        <v>37</v>
      </c>
      <c r="E40" s="20" t="s">
        <v>37</v>
      </c>
      <c r="F40" s="4" t="s">
        <v>37</v>
      </c>
      <c r="G40" s="20"/>
      <c r="H40" s="4"/>
      <c r="I40" s="20"/>
      <c r="J40" s="4"/>
      <c r="K40" s="20"/>
      <c r="L40" s="4"/>
      <c r="M40" s="20"/>
      <c r="N40" s="3"/>
      <c r="O40" s="4"/>
      <c r="P40" s="4"/>
      <c r="Q40" s="4"/>
      <c r="R40" s="4"/>
      <c r="S40" s="4"/>
      <c r="T40" s="4"/>
      <c r="U40" s="4"/>
      <c r="V40" s="4"/>
      <c r="W40" s="4"/>
    </row>
    <row r="41" spans="1:23" ht="15.75" customHeight="1">
      <c r="A41" s="6" t="s">
        <v>16</v>
      </c>
      <c r="B41" s="4">
        <f>B11-B39</f>
        <v>-19.38</v>
      </c>
      <c r="C41" s="4">
        <f>C11-C39</f>
        <v>-11.400000000000002</v>
      </c>
      <c r="D41" s="4">
        <f>D11-D39</f>
        <v>-7.61000000000001</v>
      </c>
      <c r="E41" s="4">
        <f>E11-E39</f>
        <v>-0.42999999999999616</v>
      </c>
      <c r="F41" s="4">
        <f>F11-F39</f>
        <v>-8.420000000000002</v>
      </c>
      <c r="G41" s="4"/>
      <c r="H41" s="4"/>
      <c r="I41" s="4"/>
      <c r="J41" s="4"/>
      <c r="K41" s="4"/>
      <c r="L41" s="4"/>
      <c r="M41" s="4"/>
      <c r="N41" s="3"/>
      <c r="O41" s="4"/>
      <c r="P41" s="4"/>
      <c r="Q41" s="4"/>
      <c r="R41" s="4"/>
      <c r="S41" s="4"/>
      <c r="T41" s="4"/>
      <c r="U41" s="4"/>
      <c r="V41" s="4"/>
      <c r="W41" s="4"/>
    </row>
    <row r="42" spans="1:23" ht="15.75" customHeight="1">
      <c r="A42" s="6" t="s">
        <v>17</v>
      </c>
      <c r="B42" s="4">
        <f>B11-B28</f>
        <v>8.080000000000005</v>
      </c>
      <c r="C42" s="4">
        <f>C11-C28</f>
        <v>9.16</v>
      </c>
      <c r="D42" s="4">
        <f>D11-D28</f>
        <v>7.819999999999993</v>
      </c>
      <c r="E42" s="4">
        <f>E11-E28</f>
        <v>10.560000000000006</v>
      </c>
      <c r="F42" s="4">
        <f>F11-F28</f>
        <v>9.18</v>
      </c>
      <c r="G42" s="4"/>
      <c r="H42" s="4"/>
      <c r="I42" s="4"/>
      <c r="J42" s="4"/>
      <c r="K42" s="4"/>
      <c r="L42" s="4"/>
      <c r="M42" s="4"/>
      <c r="N42" s="3"/>
      <c r="O42" s="4"/>
      <c r="P42" s="4"/>
      <c r="Q42" s="4"/>
      <c r="R42" s="4"/>
      <c r="S42" s="4"/>
      <c r="T42" s="4"/>
      <c r="U42" s="4"/>
      <c r="V42" s="4"/>
      <c r="W42" s="4"/>
    </row>
    <row r="43" spans="1:13" ht="5.25" customHeight="1" thickBot="1">
      <c r="A43" s="10"/>
      <c r="B43" s="10" t="s">
        <v>38</v>
      </c>
      <c r="C43" s="10" t="s">
        <v>38</v>
      </c>
      <c r="D43" s="10" t="s">
        <v>38</v>
      </c>
      <c r="E43" s="10" t="s">
        <v>37</v>
      </c>
      <c r="F43" s="10" t="s">
        <v>44</v>
      </c>
      <c r="G43" s="15"/>
      <c r="H43" s="15"/>
      <c r="I43" s="15"/>
      <c r="J43" s="15"/>
      <c r="K43" s="15"/>
      <c r="L43" s="15"/>
      <c r="M43" s="15"/>
    </row>
    <row r="44" spans="1:23" ht="15.75" customHeight="1">
      <c r="A44" s="6" t="s">
        <v>18</v>
      </c>
      <c r="B44" s="14" t="s">
        <v>38</v>
      </c>
      <c r="C44" s="14" t="s">
        <v>38</v>
      </c>
      <c r="D44" s="14" t="s">
        <v>38</v>
      </c>
      <c r="E44" s="14" t="s">
        <v>37</v>
      </c>
      <c r="F44" s="14" t="s">
        <v>44</v>
      </c>
      <c r="G44" s="33"/>
      <c r="H44" s="33"/>
      <c r="I44" s="33"/>
      <c r="J44" s="33"/>
      <c r="K44" s="33"/>
      <c r="L44" s="33"/>
      <c r="M44" s="33"/>
      <c r="N44" s="34"/>
      <c r="O44" s="34"/>
      <c r="P44" s="34"/>
      <c r="Q44" s="32"/>
      <c r="R44" s="32"/>
      <c r="S44" s="32"/>
      <c r="T44" s="32"/>
      <c r="U44" s="32"/>
      <c r="V44" s="32"/>
      <c r="W44" s="32"/>
    </row>
    <row r="45" spans="1:23" ht="15.75" customHeight="1">
      <c r="A45" s="6" t="s">
        <v>19</v>
      </c>
      <c r="B45" s="6">
        <v>34</v>
      </c>
      <c r="C45" s="8">
        <v>68</v>
      </c>
      <c r="D45" s="6">
        <v>130</v>
      </c>
      <c r="E45" s="6">
        <v>460</v>
      </c>
      <c r="F45" s="6">
        <v>77</v>
      </c>
      <c r="G45" s="6"/>
      <c r="H45" s="6"/>
      <c r="I45" s="6"/>
      <c r="J45" s="6"/>
      <c r="K45" s="6"/>
      <c r="L45" s="8"/>
      <c r="M45" s="6"/>
      <c r="N45" s="24"/>
      <c r="O45" s="24"/>
      <c r="P45" s="24"/>
      <c r="Q45" s="8"/>
      <c r="R45" s="8"/>
      <c r="S45" s="8"/>
      <c r="T45" s="8"/>
      <c r="U45" s="8"/>
      <c r="V45" s="8"/>
      <c r="W45" s="8"/>
    </row>
    <row r="46" spans="1:23" ht="15.75" customHeight="1">
      <c r="A46" s="6" t="s">
        <v>20</v>
      </c>
      <c r="B46" s="8">
        <v>12223</v>
      </c>
      <c r="C46" s="8">
        <v>12599</v>
      </c>
      <c r="D46" s="8">
        <v>13721</v>
      </c>
      <c r="E46" s="8">
        <v>16663</v>
      </c>
      <c r="F46" s="8">
        <v>13884</v>
      </c>
      <c r="G46" s="8"/>
      <c r="H46" s="8"/>
      <c r="I46" s="8"/>
      <c r="J46" s="8"/>
      <c r="K46" s="8"/>
      <c r="L46" s="8"/>
      <c r="M46" s="8"/>
      <c r="N46" s="24"/>
      <c r="O46" s="24"/>
      <c r="P46" s="24"/>
      <c r="Q46" s="8"/>
      <c r="R46" s="8"/>
      <c r="S46" s="8"/>
      <c r="T46" s="8"/>
      <c r="U46" s="8"/>
      <c r="V46" s="8"/>
      <c r="W46" s="8"/>
    </row>
    <row r="47" spans="1:23" ht="15.75" customHeight="1">
      <c r="A47" s="6" t="s">
        <v>22</v>
      </c>
      <c r="B47" s="4">
        <v>0.25</v>
      </c>
      <c r="C47" s="4">
        <v>0</v>
      </c>
      <c r="D47" s="4">
        <v>4.74</v>
      </c>
      <c r="E47" s="4">
        <v>10.04</v>
      </c>
      <c r="F47" s="4">
        <v>1.15</v>
      </c>
      <c r="G47" s="4"/>
      <c r="H47" s="4"/>
      <c r="I47" s="4"/>
      <c r="J47" s="4"/>
      <c r="K47" s="4"/>
      <c r="L47" s="4"/>
      <c r="M47" s="4"/>
      <c r="N47" s="13"/>
      <c r="O47" s="13"/>
      <c r="P47" s="13"/>
      <c r="Q47" s="6"/>
      <c r="R47" s="6"/>
      <c r="S47" s="6"/>
      <c r="T47" s="6"/>
      <c r="U47" s="6"/>
      <c r="V47" s="6"/>
      <c r="W47" s="6"/>
    </row>
    <row r="48" spans="1:23" ht="15.75" customHeight="1">
      <c r="A48" s="6" t="s">
        <v>21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7"/>
      <c r="H48" s="7"/>
      <c r="I48" s="7"/>
      <c r="J48" s="7"/>
      <c r="K48" s="7"/>
      <c r="L48" s="7"/>
      <c r="M48" s="7"/>
      <c r="N48" s="25"/>
      <c r="O48" s="25"/>
      <c r="P48" s="25"/>
      <c r="Q48" s="7"/>
      <c r="R48" s="7"/>
      <c r="S48" s="7"/>
      <c r="T48" s="7"/>
      <c r="U48" s="7"/>
      <c r="V48" s="7"/>
      <c r="W48" s="7"/>
    </row>
    <row r="49" spans="1:23" ht="15.75" customHeight="1">
      <c r="A49" s="6" t="s">
        <v>35</v>
      </c>
      <c r="B49" s="4">
        <v>100</v>
      </c>
      <c r="C49" s="4">
        <v>99.99</v>
      </c>
      <c r="D49" s="4">
        <v>99.96</v>
      </c>
      <c r="E49" s="4">
        <v>100</v>
      </c>
      <c r="F49" s="4">
        <v>99.99</v>
      </c>
      <c r="G49" s="4"/>
      <c r="H49" s="4"/>
      <c r="I49" s="4"/>
      <c r="J49" s="4"/>
      <c r="K49" s="4"/>
      <c r="L49" s="4"/>
      <c r="M49" s="4"/>
      <c r="N49" s="3"/>
      <c r="O49" s="3"/>
      <c r="P49" s="3"/>
      <c r="Q49" s="4"/>
      <c r="R49" s="4"/>
      <c r="S49" s="4"/>
      <c r="T49" s="4"/>
      <c r="U49" s="4"/>
      <c r="V49" s="4"/>
      <c r="W49" s="4"/>
    </row>
    <row r="50" spans="1:13" ht="6" customHeight="1" thickBot="1">
      <c r="A50" s="10"/>
      <c r="B50" s="10"/>
      <c r="C50" s="10"/>
      <c r="D50" s="10"/>
      <c r="E50" s="10"/>
      <c r="F50" s="10"/>
      <c r="G50" s="15"/>
      <c r="H50" s="15"/>
      <c r="I50" s="15"/>
      <c r="J50" s="15"/>
      <c r="K50" s="15"/>
      <c r="L50" s="15"/>
      <c r="M50" s="15"/>
    </row>
    <row r="51" spans="1:23" ht="1.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32"/>
      <c r="O51" s="32"/>
      <c r="P51" s="32"/>
      <c r="Q51" s="32"/>
      <c r="R51" s="32"/>
      <c r="S51" s="32"/>
      <c r="T51" s="32"/>
      <c r="U51" s="32"/>
      <c r="V51" s="32"/>
      <c r="W51" s="32"/>
    </row>
    <row r="52" spans="1:23" ht="15.75" customHeight="1">
      <c r="A52" s="16" t="s">
        <v>67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1:23" ht="15.75" customHeight="1">
      <c r="A53" s="16" t="s">
        <v>55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32"/>
      <c r="O53" s="32"/>
      <c r="P53" s="32"/>
      <c r="Q53" s="32"/>
      <c r="R53" s="32"/>
      <c r="S53" s="32"/>
      <c r="T53" s="32"/>
      <c r="U53" s="32"/>
      <c r="V53" s="32"/>
      <c r="W53" s="32"/>
    </row>
    <row r="54" spans="1:13" ht="15.75" customHeight="1">
      <c r="A54" s="6" t="s">
        <v>46</v>
      </c>
      <c r="B54" s="13"/>
      <c r="C54" s="14"/>
      <c r="D54" s="14"/>
      <c r="E54" s="14"/>
      <c r="F54" s="15"/>
      <c r="G54" s="15"/>
      <c r="H54" s="15"/>
      <c r="I54" s="15"/>
      <c r="J54" s="15"/>
      <c r="K54" s="15"/>
      <c r="L54" s="15"/>
      <c r="M54" s="15"/>
    </row>
    <row r="55" spans="1:13" ht="15.75" customHeight="1">
      <c r="A55" s="17" t="s">
        <v>23</v>
      </c>
      <c r="B55" s="13"/>
      <c r="C55" s="14"/>
      <c r="D55" s="14"/>
      <c r="E55" s="14"/>
      <c r="F55" s="15"/>
      <c r="G55" s="15"/>
      <c r="H55" s="15"/>
      <c r="I55" s="15"/>
      <c r="J55" s="15"/>
      <c r="K55" s="15"/>
      <c r="L55" s="15"/>
      <c r="M55" s="15"/>
    </row>
    <row r="56" spans="1:13" ht="15.75">
      <c r="A56" s="9" t="s">
        <v>58</v>
      </c>
      <c r="B56" s="13"/>
      <c r="C56" s="12"/>
      <c r="D56" s="12"/>
      <c r="E56" s="12"/>
      <c r="F56" s="14"/>
      <c r="G56" s="18"/>
      <c r="H56" s="18"/>
      <c r="I56" s="18"/>
      <c r="J56" s="12"/>
      <c r="K56" s="12"/>
      <c r="L56" s="12"/>
      <c r="M56" s="12"/>
    </row>
    <row r="57" spans="1:13" ht="15.75">
      <c r="A57" s="9" t="s">
        <v>47</v>
      </c>
      <c r="B57" s="14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5" ht="15.75">
      <c r="A58" s="19" t="s">
        <v>81</v>
      </c>
      <c r="B58" s="14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8" ht="15.75">
      <c r="A59" s="19" t="s">
        <v>84</v>
      </c>
      <c r="B59" s="3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Q59" s="1"/>
      <c r="R59" s="1"/>
    </row>
    <row r="60" spans="1:5" ht="15.75">
      <c r="A60" s="26"/>
      <c r="B60" s="26"/>
      <c r="C60" s="26"/>
      <c r="E60" s="1"/>
    </row>
    <row r="61" spans="1:3" ht="15.75">
      <c r="A61" s="26"/>
      <c r="B61" s="26"/>
      <c r="C61" s="26"/>
    </row>
    <row r="62" spans="1:3" ht="15.75">
      <c r="A62" s="26"/>
      <c r="B62" s="26"/>
      <c r="C62" s="26"/>
    </row>
    <row r="63" spans="1:3" ht="15.75">
      <c r="A63" s="26"/>
      <c r="B63" s="26"/>
      <c r="C63" s="26"/>
    </row>
    <row r="64" spans="1:3" ht="15.75">
      <c r="A64" s="26"/>
      <c r="B64" s="26"/>
      <c r="C64" s="26"/>
    </row>
    <row r="65" spans="1:3" ht="15.75">
      <c r="A65" s="26"/>
      <c r="B65" s="26"/>
      <c r="C65" s="26"/>
    </row>
    <row r="66" spans="1:3" ht="15.75">
      <c r="A66" s="26"/>
      <c r="B66" s="26"/>
      <c r="C66" s="26"/>
    </row>
    <row r="67" spans="1:3" ht="15.75">
      <c r="A67" s="26"/>
      <c r="B67" s="26"/>
      <c r="C67" s="26"/>
    </row>
    <row r="68" spans="1:3" ht="15.75">
      <c r="A68" s="26"/>
      <c r="B68" s="26"/>
      <c r="C68" s="26"/>
    </row>
    <row r="69" spans="1:3" ht="15.75">
      <c r="A69" s="26"/>
      <c r="B69" s="26"/>
      <c r="C69" s="26"/>
    </row>
    <row r="70" spans="1:3" ht="15.75">
      <c r="A70" s="26"/>
      <c r="B70" s="26"/>
      <c r="C70" s="26"/>
    </row>
    <row r="71" spans="1:3" ht="15.75">
      <c r="A71" s="26"/>
      <c r="B71" s="26"/>
      <c r="C71" s="26"/>
    </row>
    <row r="72" spans="1:13" ht="15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1:13" ht="15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1:13" ht="15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1:13" ht="15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1:13" ht="15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1:13" ht="15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1:13" ht="15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1:13" ht="15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 ht="15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1:13" ht="15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1:13" ht="15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1:13" ht="15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1:13" ht="15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1:13" ht="15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1:13" ht="15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spans="1:13" ht="15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1:13" ht="15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spans="1:13" ht="15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1:13" ht="15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1:13" ht="15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1:13" ht="15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1:13" ht="15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1:13" ht="15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1:13" ht="15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1:13" ht="15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spans="1:13" ht="15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1:13" ht="15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1:13" ht="15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1:13" ht="15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spans="1:13" ht="15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spans="1:13" ht="15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1:13" ht="15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1:13" ht="15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1:13" ht="15.75">
      <c r="A105" s="26"/>
      <c r="B105" s="26"/>
      <c r="G105" s="26"/>
      <c r="H105" s="26"/>
      <c r="I105" s="26"/>
      <c r="J105" s="26"/>
      <c r="K105" s="26"/>
      <c r="L105" s="26"/>
      <c r="M105" s="26"/>
    </row>
    <row r="106" spans="1:2" ht="15.75">
      <c r="A106" s="26"/>
      <c r="B106" s="26"/>
    </row>
    <row r="107" spans="1:2" ht="15.75">
      <c r="A107" s="26"/>
      <c r="B107" s="26"/>
    </row>
    <row r="108" spans="1:2" ht="15.75">
      <c r="A108" s="26"/>
      <c r="B108" s="26"/>
    </row>
    <row r="109" spans="1:2" ht="15.75">
      <c r="A109" s="26"/>
      <c r="B109" s="26"/>
    </row>
    <row r="110" spans="1:2" ht="15.75">
      <c r="A110" s="26"/>
      <c r="B110" s="26"/>
    </row>
    <row r="111" spans="1:2" ht="15.75">
      <c r="A111" s="26"/>
      <c r="B111" s="26"/>
    </row>
    <row r="112" spans="1:2" ht="15.75">
      <c r="A112" s="26"/>
      <c r="B112" s="26"/>
    </row>
    <row r="113" spans="1:2" ht="15.75">
      <c r="A113" s="26"/>
      <c r="B113" s="26"/>
    </row>
    <row r="114" spans="1:2" ht="15.75">
      <c r="A114" s="26"/>
      <c r="B114" s="26"/>
    </row>
    <row r="115" spans="1:2" ht="15.75">
      <c r="A115" s="26"/>
      <c r="B115" s="26"/>
    </row>
    <row r="116" spans="1:2" ht="15.75">
      <c r="A116" s="26"/>
      <c r="B116" s="26"/>
    </row>
  </sheetData>
  <sheetProtection/>
  <printOptions horizontalCentered="1" verticalCentered="1"/>
  <pageMargins left="0" right="0" top="0" bottom="0" header="0.5" footer="0.5"/>
  <pageSetup horizontalDpi="600" verticalDpi="600" orientation="landscape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17"/>
  <sheetViews>
    <sheetView showGridLines="0" zoomScalePageLayoutView="0" workbookViewId="0" topLeftCell="A1">
      <selection activeCell="A1" sqref="A1"/>
    </sheetView>
  </sheetViews>
  <sheetFormatPr defaultColWidth="11.4453125" defaultRowHeight="15.75"/>
  <cols>
    <col min="1" max="1" width="41.21484375" style="0" customWidth="1"/>
    <col min="2" max="23" width="8.77734375" style="0" customWidth="1"/>
  </cols>
  <sheetData>
    <row r="1" spans="1:13" ht="15.75">
      <c r="A1" s="9" t="s">
        <v>76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.25" customHeight="1" thickBot="1">
      <c r="A2" s="10"/>
      <c r="B2" s="10"/>
      <c r="C2" s="10"/>
      <c r="D2" s="10"/>
      <c r="E2" s="10"/>
      <c r="F2" s="10"/>
      <c r="G2" s="15"/>
      <c r="H2" s="15"/>
      <c r="I2" s="15"/>
      <c r="J2" s="15"/>
      <c r="K2" s="15"/>
      <c r="L2" s="15"/>
      <c r="M2" s="15"/>
    </row>
    <row r="3" spans="1:23" ht="15.75">
      <c r="A3" s="6"/>
      <c r="B3" s="11"/>
      <c r="C3" s="39" t="s">
        <v>71</v>
      </c>
      <c r="D3" s="11" t="s">
        <v>73</v>
      </c>
      <c r="E3" s="39"/>
      <c r="F3" s="11" t="s">
        <v>53</v>
      </c>
      <c r="G3" s="27"/>
      <c r="H3" s="28"/>
      <c r="I3" s="27"/>
      <c r="J3" s="28"/>
      <c r="K3" s="27"/>
      <c r="L3" s="21"/>
      <c r="M3" s="27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1:23" ht="15.75">
      <c r="A4" s="19" t="s">
        <v>0</v>
      </c>
      <c r="B4" s="11" t="s">
        <v>70</v>
      </c>
      <c r="C4" s="11" t="s">
        <v>72</v>
      </c>
      <c r="D4" s="11" t="s">
        <v>74</v>
      </c>
      <c r="E4" s="11" t="s">
        <v>75</v>
      </c>
      <c r="F4" s="11" t="s">
        <v>77</v>
      </c>
      <c r="G4" s="11"/>
      <c r="H4" s="11"/>
      <c r="I4" s="11"/>
      <c r="J4" s="11"/>
      <c r="K4" s="11"/>
      <c r="L4" s="11"/>
      <c r="M4" s="1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13" ht="2.25" customHeight="1" thickBot="1">
      <c r="A5" s="10"/>
      <c r="B5" s="10"/>
      <c r="C5" s="10"/>
      <c r="D5" s="10"/>
      <c r="E5" s="10"/>
      <c r="F5" s="10"/>
      <c r="G5" s="15"/>
      <c r="H5" s="15"/>
      <c r="I5" s="15"/>
      <c r="J5" s="15"/>
      <c r="K5" s="15"/>
      <c r="L5" s="15"/>
      <c r="M5" s="15"/>
    </row>
    <row r="6" spans="1:23" ht="15.75">
      <c r="A6" s="6"/>
      <c r="B6" s="6"/>
      <c r="C6" s="6"/>
      <c r="D6" s="37" t="s">
        <v>68</v>
      </c>
      <c r="G6" s="30"/>
      <c r="H6" s="31"/>
      <c r="I6" s="31"/>
      <c r="J6" s="31"/>
      <c r="K6" s="32"/>
      <c r="L6" s="31"/>
      <c r="M6" s="31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1:15" ht="15.75">
      <c r="A7" s="6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"/>
      <c r="O7" s="1"/>
    </row>
    <row r="8" spans="1:23" ht="15.75">
      <c r="A8" s="6" t="s">
        <v>36</v>
      </c>
      <c r="B8" s="4">
        <v>28.27</v>
      </c>
      <c r="C8" s="20">
        <v>24.69</v>
      </c>
      <c r="D8" s="4">
        <v>25.15</v>
      </c>
      <c r="E8" s="20">
        <v>27.48</v>
      </c>
      <c r="F8" s="4">
        <v>26.59</v>
      </c>
      <c r="G8" s="20"/>
      <c r="H8" s="4"/>
      <c r="I8" s="20"/>
      <c r="J8" s="4"/>
      <c r="K8" s="20"/>
      <c r="L8" s="4"/>
      <c r="M8" s="20"/>
      <c r="N8" s="3"/>
      <c r="O8" s="3"/>
      <c r="P8" s="4"/>
      <c r="Q8" s="4"/>
      <c r="R8" s="4"/>
      <c r="S8" s="4"/>
      <c r="T8" s="4"/>
      <c r="U8" s="4"/>
      <c r="V8" s="4"/>
      <c r="W8" s="4"/>
    </row>
    <row r="9" spans="1:23" ht="15.75">
      <c r="A9" s="6" t="s">
        <v>2</v>
      </c>
      <c r="B9" s="4">
        <v>1.24</v>
      </c>
      <c r="C9" s="20">
        <v>1.52</v>
      </c>
      <c r="D9" s="4">
        <v>1.54</v>
      </c>
      <c r="E9" s="20">
        <v>1.37</v>
      </c>
      <c r="F9" s="4">
        <v>1.41</v>
      </c>
      <c r="G9" s="20"/>
      <c r="H9" s="4"/>
      <c r="I9" s="20"/>
      <c r="J9" s="4"/>
      <c r="K9" s="20"/>
      <c r="L9" s="4"/>
      <c r="M9" s="20"/>
      <c r="N9" s="3"/>
      <c r="O9" s="3"/>
      <c r="P9" s="4"/>
      <c r="Q9" s="4"/>
      <c r="R9" s="4"/>
      <c r="S9" s="4"/>
      <c r="T9" s="4"/>
      <c r="U9" s="4"/>
      <c r="V9" s="4"/>
      <c r="W9" s="4"/>
    </row>
    <row r="10" spans="1:23" ht="15.75">
      <c r="A10" s="6" t="s">
        <v>56</v>
      </c>
      <c r="B10" s="4">
        <v>1.31</v>
      </c>
      <c r="C10" s="20">
        <v>1.06</v>
      </c>
      <c r="D10" s="4">
        <v>1.18</v>
      </c>
      <c r="E10" s="20">
        <v>0.95</v>
      </c>
      <c r="F10" s="4">
        <v>1.11</v>
      </c>
      <c r="G10" s="20"/>
      <c r="H10" s="4"/>
      <c r="I10" s="20"/>
      <c r="J10" s="4"/>
      <c r="K10" s="20"/>
      <c r="L10" s="4"/>
      <c r="M10" s="20"/>
      <c r="N10" s="3"/>
      <c r="O10" s="3"/>
      <c r="P10" s="4"/>
      <c r="Q10" s="4"/>
      <c r="R10" s="4"/>
      <c r="S10" s="4"/>
      <c r="T10" s="4"/>
      <c r="U10" s="4"/>
      <c r="V10" s="4"/>
      <c r="W10" s="4"/>
    </row>
    <row r="11" spans="1:23" ht="15.75">
      <c r="A11" s="6" t="s">
        <v>3</v>
      </c>
      <c r="B11" s="4">
        <f>SUM(B8:B10)</f>
        <v>30.819999999999997</v>
      </c>
      <c r="C11" s="4">
        <f>SUM(C8:C10)</f>
        <v>27.27</v>
      </c>
      <c r="D11" s="4">
        <f>SUM(D8:D10)</f>
        <v>27.869999999999997</v>
      </c>
      <c r="E11" s="4">
        <f>SUM(E8:E10)</f>
        <v>29.8</v>
      </c>
      <c r="F11" s="4">
        <f>SUM(F8:F10)</f>
        <v>29.11</v>
      </c>
      <c r="G11" s="4"/>
      <c r="H11" s="4"/>
      <c r="I11" s="4"/>
      <c r="J11" s="4"/>
      <c r="K11" s="4"/>
      <c r="L11" s="4"/>
      <c r="M11" s="4"/>
      <c r="N11" s="3"/>
      <c r="O11" s="3"/>
      <c r="P11" s="4"/>
      <c r="Q11" s="4"/>
      <c r="R11" s="4"/>
      <c r="S11" s="4"/>
      <c r="T11" s="4"/>
      <c r="U11" s="4"/>
      <c r="V11" s="4"/>
      <c r="W11" s="4"/>
    </row>
    <row r="12" spans="1:23" ht="15.75">
      <c r="A12" s="6"/>
      <c r="B12" s="4" t="s">
        <v>37</v>
      </c>
      <c r="C12" s="20" t="s">
        <v>37</v>
      </c>
      <c r="D12" s="4" t="s">
        <v>37</v>
      </c>
      <c r="E12" s="20" t="s">
        <v>78</v>
      </c>
      <c r="F12" s="4" t="s">
        <v>37</v>
      </c>
      <c r="G12" s="20"/>
      <c r="H12" s="4"/>
      <c r="I12" s="20"/>
      <c r="J12" s="4"/>
      <c r="K12" s="20"/>
      <c r="L12" s="4"/>
      <c r="M12" s="20"/>
      <c r="N12" s="3"/>
      <c r="O12" s="3"/>
      <c r="P12" s="4"/>
      <c r="Q12" s="4"/>
      <c r="R12" s="4"/>
      <c r="S12" s="4"/>
      <c r="T12" s="4"/>
      <c r="U12" s="4"/>
      <c r="V12" s="4"/>
      <c r="W12" s="4"/>
    </row>
    <row r="13" spans="1:23" ht="15.75">
      <c r="A13" s="6" t="s">
        <v>4</v>
      </c>
      <c r="B13" s="4" t="s">
        <v>37</v>
      </c>
      <c r="C13" s="20" t="s">
        <v>37</v>
      </c>
      <c r="D13" s="4" t="s">
        <v>37</v>
      </c>
      <c r="E13" s="20" t="s">
        <v>78</v>
      </c>
      <c r="F13" s="4" t="s">
        <v>37</v>
      </c>
      <c r="G13" s="20"/>
      <c r="H13" s="4"/>
      <c r="I13" s="20"/>
      <c r="J13" s="4"/>
      <c r="K13" s="20"/>
      <c r="L13" s="4"/>
      <c r="M13" s="20"/>
      <c r="N13" s="3"/>
      <c r="O13" s="3"/>
      <c r="P13" s="4"/>
      <c r="Q13" s="4"/>
      <c r="R13" s="4"/>
      <c r="S13" s="4"/>
      <c r="T13" s="4"/>
      <c r="U13" s="4"/>
      <c r="V13" s="4"/>
      <c r="W13" s="4"/>
    </row>
    <row r="14" spans="1:23" ht="15.75">
      <c r="A14" s="6" t="s">
        <v>5</v>
      </c>
      <c r="B14" s="4" t="s">
        <v>37</v>
      </c>
      <c r="C14" s="20" t="s">
        <v>37</v>
      </c>
      <c r="D14" s="4" t="s">
        <v>37</v>
      </c>
      <c r="E14" s="20" t="s">
        <v>78</v>
      </c>
      <c r="F14" s="4" t="s">
        <v>37</v>
      </c>
      <c r="G14" s="20"/>
      <c r="H14" s="4"/>
      <c r="I14" s="20"/>
      <c r="J14" s="4"/>
      <c r="K14" s="20"/>
      <c r="L14" s="4"/>
      <c r="M14" s="20"/>
      <c r="N14" s="3"/>
      <c r="O14" s="3"/>
      <c r="P14" s="4"/>
      <c r="Q14" s="4"/>
      <c r="R14" s="4"/>
      <c r="S14" s="4"/>
      <c r="T14" s="4"/>
      <c r="U14" s="4"/>
      <c r="V14" s="4"/>
      <c r="W14" s="4"/>
    </row>
    <row r="15" spans="1:23" ht="15.75">
      <c r="A15" s="6" t="s">
        <v>24</v>
      </c>
      <c r="B15" s="5">
        <v>6.58</v>
      </c>
      <c r="C15" s="20">
        <v>4</v>
      </c>
      <c r="D15" s="4">
        <v>5.37</v>
      </c>
      <c r="E15" s="20">
        <v>10.39</v>
      </c>
      <c r="F15" s="4">
        <v>7.08</v>
      </c>
      <c r="G15" s="20"/>
      <c r="H15" s="4"/>
      <c r="I15" s="20"/>
      <c r="J15" s="4"/>
      <c r="K15" s="20"/>
      <c r="L15" s="4"/>
      <c r="M15" s="20"/>
      <c r="N15" s="3"/>
      <c r="O15" s="3"/>
      <c r="P15" s="4"/>
      <c r="Q15" s="4"/>
      <c r="R15" s="4"/>
      <c r="S15" s="4"/>
      <c r="T15" s="4"/>
      <c r="U15" s="4"/>
      <c r="V15" s="4"/>
      <c r="W15" s="4"/>
    </row>
    <row r="16" spans="1:23" ht="15.75">
      <c r="A16" s="6" t="s">
        <v>25</v>
      </c>
      <c r="B16" s="4">
        <v>7.26</v>
      </c>
      <c r="C16" s="20">
        <v>10.18</v>
      </c>
      <c r="D16" s="4">
        <v>10.35</v>
      </c>
      <c r="E16" s="20">
        <v>3.51</v>
      </c>
      <c r="F16" s="4">
        <v>7.36</v>
      </c>
      <c r="G16" s="20"/>
      <c r="H16" s="4"/>
      <c r="I16" s="20"/>
      <c r="J16" s="4"/>
      <c r="K16" s="20"/>
      <c r="L16" s="4"/>
      <c r="M16" s="20"/>
      <c r="N16" s="3"/>
      <c r="O16" s="3"/>
      <c r="P16" s="4"/>
      <c r="Q16" s="4"/>
      <c r="R16" s="4"/>
      <c r="S16" s="4"/>
      <c r="T16" s="4"/>
      <c r="U16" s="4"/>
      <c r="V16" s="4"/>
      <c r="W16" s="4"/>
    </row>
    <row r="17" spans="1:23" ht="15.75">
      <c r="A17" s="6" t="s">
        <v>26</v>
      </c>
      <c r="B17" s="4">
        <v>0.99</v>
      </c>
      <c r="C17" s="20">
        <v>0.86</v>
      </c>
      <c r="D17" s="4">
        <v>0.73</v>
      </c>
      <c r="E17" s="20">
        <v>0.62</v>
      </c>
      <c r="F17" s="4">
        <v>0.8</v>
      </c>
      <c r="G17" s="20"/>
      <c r="H17" s="4"/>
      <c r="I17" s="20"/>
      <c r="J17" s="4"/>
      <c r="K17" s="20"/>
      <c r="L17" s="4"/>
      <c r="M17" s="20"/>
      <c r="N17" s="3"/>
      <c r="O17" s="3"/>
      <c r="P17" s="4"/>
      <c r="Q17" s="4"/>
      <c r="R17" s="4"/>
      <c r="S17" s="4"/>
      <c r="T17" s="4"/>
      <c r="U17" s="4"/>
      <c r="V17" s="4"/>
      <c r="W17" s="4"/>
    </row>
    <row r="18" spans="1:23" ht="15.75">
      <c r="A18" s="6" t="s">
        <v>6</v>
      </c>
      <c r="B18" s="4">
        <f>SUM(B15:B17)</f>
        <v>14.83</v>
      </c>
      <c r="C18" s="4">
        <f>SUM(C15:C17)</f>
        <v>15.04</v>
      </c>
      <c r="D18" s="4">
        <f>SUM(D15:D17)</f>
        <v>16.45</v>
      </c>
      <c r="E18" s="4">
        <f>SUM(E15:E17)</f>
        <v>14.52</v>
      </c>
      <c r="F18" s="4">
        <f>SUM(F15:F17)</f>
        <v>15.240000000000002</v>
      </c>
      <c r="G18" s="4"/>
      <c r="H18" s="4"/>
      <c r="I18" s="4"/>
      <c r="J18" s="4"/>
      <c r="K18" s="4"/>
      <c r="L18" s="4"/>
      <c r="M18" s="4"/>
      <c r="N18" s="3"/>
      <c r="O18" s="3"/>
      <c r="P18" s="4"/>
      <c r="Q18" s="4"/>
      <c r="R18" s="4"/>
      <c r="S18" s="4"/>
      <c r="T18" s="4"/>
      <c r="U18" s="4"/>
      <c r="V18" s="4"/>
      <c r="W18" s="4"/>
    </row>
    <row r="19" spans="1:23" ht="15.75">
      <c r="A19" s="6" t="s">
        <v>27</v>
      </c>
      <c r="B19" s="4" t="s">
        <v>37</v>
      </c>
      <c r="C19" s="4" t="s">
        <v>37</v>
      </c>
      <c r="D19" s="4" t="s">
        <v>37</v>
      </c>
      <c r="E19" s="4" t="s">
        <v>78</v>
      </c>
      <c r="F19" s="4" t="s">
        <v>37</v>
      </c>
      <c r="G19" s="4"/>
      <c r="H19" s="4"/>
      <c r="I19" s="4"/>
      <c r="J19" s="4"/>
      <c r="K19" s="4"/>
      <c r="L19" s="4"/>
      <c r="M19" s="4"/>
      <c r="N19" s="3"/>
      <c r="O19" s="3"/>
      <c r="P19" s="4"/>
      <c r="Q19" s="4"/>
      <c r="R19" s="4"/>
      <c r="S19" s="4"/>
      <c r="T19" s="4"/>
      <c r="U19" s="4"/>
      <c r="V19" s="4"/>
      <c r="W19" s="4"/>
    </row>
    <row r="20" spans="1:23" ht="15.75">
      <c r="A20" s="6" t="s">
        <v>28</v>
      </c>
      <c r="B20" s="4">
        <v>0.65</v>
      </c>
      <c r="C20" s="20">
        <v>0.63</v>
      </c>
      <c r="D20" s="4">
        <v>0.5</v>
      </c>
      <c r="E20" s="20">
        <v>0.84</v>
      </c>
      <c r="F20" s="4">
        <v>0.68</v>
      </c>
      <c r="G20" s="20"/>
      <c r="H20" s="4"/>
      <c r="I20" s="20"/>
      <c r="J20" s="4"/>
      <c r="K20" s="20"/>
      <c r="L20" s="4"/>
      <c r="M20" s="20"/>
      <c r="N20" s="3"/>
      <c r="O20" s="3"/>
      <c r="P20" s="4"/>
      <c r="Q20" s="4"/>
      <c r="R20" s="4"/>
      <c r="S20" s="4"/>
      <c r="T20" s="4"/>
      <c r="U20" s="4"/>
      <c r="V20" s="4"/>
      <c r="W20" s="4"/>
    </row>
    <row r="21" spans="1:23" ht="15.75">
      <c r="A21" s="6" t="s">
        <v>29</v>
      </c>
      <c r="B21" s="4">
        <v>0.59</v>
      </c>
      <c r="C21" s="20">
        <v>0.65</v>
      </c>
      <c r="D21" s="4">
        <v>1.06</v>
      </c>
      <c r="E21" s="20">
        <v>0.38</v>
      </c>
      <c r="F21" s="4">
        <v>0.59</v>
      </c>
      <c r="G21" s="20"/>
      <c r="H21" s="4"/>
      <c r="I21" s="20"/>
      <c r="J21" s="4"/>
      <c r="K21" s="20"/>
      <c r="L21" s="4"/>
      <c r="M21" s="20"/>
      <c r="N21" s="3"/>
      <c r="O21" s="3"/>
      <c r="P21" s="4"/>
      <c r="Q21" s="4"/>
      <c r="R21" s="4"/>
      <c r="S21" s="4"/>
      <c r="T21" s="4"/>
      <c r="U21" s="4"/>
      <c r="V21" s="4"/>
      <c r="W21" s="4"/>
    </row>
    <row r="22" spans="1:23" ht="15.75">
      <c r="A22" s="6" t="s">
        <v>30</v>
      </c>
      <c r="B22" s="4">
        <v>0.25</v>
      </c>
      <c r="C22" s="20">
        <v>0.29</v>
      </c>
      <c r="D22" s="4">
        <v>0.2</v>
      </c>
      <c r="E22" s="20">
        <v>0.23</v>
      </c>
      <c r="F22" s="4">
        <v>0.25</v>
      </c>
      <c r="G22" s="20"/>
      <c r="H22" s="4"/>
      <c r="I22" s="20"/>
      <c r="J22" s="4"/>
      <c r="K22" s="20"/>
      <c r="L22" s="4"/>
      <c r="M22" s="20"/>
      <c r="N22" s="3"/>
      <c r="O22" s="3"/>
      <c r="P22" s="4"/>
      <c r="Q22" s="4"/>
      <c r="R22" s="4"/>
      <c r="S22" s="4"/>
      <c r="T22" s="4"/>
      <c r="U22" s="4"/>
      <c r="V22" s="4"/>
      <c r="W22" s="4"/>
    </row>
    <row r="23" spans="1:23" ht="15.75">
      <c r="A23" s="6" t="s">
        <v>31</v>
      </c>
      <c r="B23" s="4">
        <v>0.57</v>
      </c>
      <c r="C23" s="20">
        <v>0.43</v>
      </c>
      <c r="D23" s="4">
        <v>0.57</v>
      </c>
      <c r="E23" s="20">
        <v>0.4</v>
      </c>
      <c r="F23" s="4">
        <v>0.5</v>
      </c>
      <c r="G23" s="20"/>
      <c r="H23" s="4"/>
      <c r="I23" s="20"/>
      <c r="J23" s="4"/>
      <c r="K23" s="20"/>
      <c r="L23" s="4"/>
      <c r="M23" s="20"/>
      <c r="N23" s="3"/>
      <c r="O23" s="3"/>
      <c r="P23" s="4"/>
      <c r="Q23" s="4"/>
      <c r="R23" s="4"/>
      <c r="S23" s="4"/>
      <c r="T23" s="4"/>
      <c r="U23" s="4"/>
      <c r="V23" s="4"/>
      <c r="W23" s="4"/>
    </row>
    <row r="24" spans="1:23" ht="15.75">
      <c r="A24" s="6" t="s">
        <v>32</v>
      </c>
      <c r="B24" s="4">
        <v>1.47</v>
      </c>
      <c r="C24" s="20">
        <v>1.23</v>
      </c>
      <c r="D24" s="4">
        <v>1.5</v>
      </c>
      <c r="E24" s="20">
        <v>0.79</v>
      </c>
      <c r="F24" s="4">
        <v>1.2</v>
      </c>
      <c r="G24" s="20"/>
      <c r="H24" s="4"/>
      <c r="I24" s="20"/>
      <c r="J24" s="4"/>
      <c r="K24" s="20"/>
      <c r="L24" s="4"/>
      <c r="M24" s="20"/>
      <c r="N24" s="3"/>
      <c r="O24" s="3"/>
      <c r="P24" s="4"/>
      <c r="Q24" s="4"/>
      <c r="R24" s="4"/>
      <c r="S24" s="4"/>
      <c r="T24" s="4"/>
      <c r="U24" s="4"/>
      <c r="V24" s="4"/>
      <c r="W24" s="4"/>
    </row>
    <row r="25" spans="1:23" ht="15.75">
      <c r="A25" s="6" t="s">
        <v>33</v>
      </c>
      <c r="B25" s="4">
        <v>1.57</v>
      </c>
      <c r="C25" s="20">
        <v>1.17</v>
      </c>
      <c r="D25" s="4">
        <v>1.56</v>
      </c>
      <c r="E25" s="20">
        <v>1.2</v>
      </c>
      <c r="F25" s="4">
        <v>1.33</v>
      </c>
      <c r="G25" s="20"/>
      <c r="H25" s="4"/>
      <c r="I25" s="20"/>
      <c r="J25" s="4"/>
      <c r="K25" s="20"/>
      <c r="L25" s="4"/>
      <c r="M25" s="20"/>
      <c r="N25" s="3"/>
      <c r="O25" s="3"/>
      <c r="P25" s="4"/>
      <c r="Q25" s="4"/>
      <c r="R25" s="4"/>
      <c r="S25" s="4"/>
      <c r="T25" s="4"/>
      <c r="U25" s="4"/>
      <c r="V25" s="4"/>
      <c r="W25" s="4"/>
    </row>
    <row r="26" spans="1:23" ht="15.75">
      <c r="A26" s="6" t="s">
        <v>60</v>
      </c>
      <c r="B26" s="4">
        <v>0.16</v>
      </c>
      <c r="C26" s="20">
        <v>0.16</v>
      </c>
      <c r="D26" s="4">
        <v>0.15</v>
      </c>
      <c r="E26" s="20">
        <v>0.05</v>
      </c>
      <c r="F26" s="4">
        <v>0.12</v>
      </c>
      <c r="G26" s="20"/>
      <c r="H26" s="4"/>
      <c r="I26" s="20"/>
      <c r="J26" s="4"/>
      <c r="K26" s="20"/>
      <c r="L26" s="4"/>
      <c r="M26" s="20"/>
      <c r="N26" s="3"/>
      <c r="O26" s="3"/>
      <c r="P26" s="4"/>
      <c r="Q26" s="4"/>
      <c r="R26" s="4"/>
      <c r="S26" s="4"/>
      <c r="T26" s="4"/>
      <c r="U26" s="4"/>
      <c r="V26" s="4"/>
      <c r="W26" s="4"/>
    </row>
    <row r="27" spans="1:23" ht="15.75">
      <c r="A27" s="6" t="s">
        <v>34</v>
      </c>
      <c r="B27" s="4">
        <v>0.02</v>
      </c>
      <c r="C27" s="20">
        <v>0.02</v>
      </c>
      <c r="D27" s="4">
        <v>0.02</v>
      </c>
      <c r="E27" s="20">
        <v>0.02</v>
      </c>
      <c r="F27" s="4">
        <v>0.02</v>
      </c>
      <c r="G27" s="20"/>
      <c r="H27" s="4"/>
      <c r="I27" s="20"/>
      <c r="J27" s="4"/>
      <c r="K27" s="20"/>
      <c r="L27" s="4"/>
      <c r="M27" s="20"/>
      <c r="N27" s="3"/>
      <c r="O27" s="3"/>
      <c r="P27" s="4"/>
      <c r="Q27" s="4"/>
      <c r="R27" s="4"/>
      <c r="S27" s="4"/>
      <c r="T27" s="4"/>
      <c r="U27" s="4"/>
      <c r="V27" s="4"/>
      <c r="W27" s="4"/>
    </row>
    <row r="28" spans="1:23" ht="15.75">
      <c r="A28" s="6" t="s">
        <v>7</v>
      </c>
      <c r="B28" s="4">
        <f>SUM(B18:B27)</f>
        <v>20.11</v>
      </c>
      <c r="C28" s="4">
        <f>SUM(C18:C27)</f>
        <v>19.619999999999997</v>
      </c>
      <c r="D28" s="4">
        <f>SUM(D18:D27)</f>
        <v>22.009999999999994</v>
      </c>
      <c r="E28" s="4">
        <f>SUM(E18:E27)</f>
        <v>18.43</v>
      </c>
      <c r="F28" s="4">
        <f>SUM(F18:F27)</f>
        <v>19.93</v>
      </c>
      <c r="G28" s="4"/>
      <c r="H28" s="4"/>
      <c r="I28" s="4"/>
      <c r="J28" s="4"/>
      <c r="K28" s="4"/>
      <c r="L28" s="4"/>
      <c r="M28" s="4"/>
      <c r="N28" s="3"/>
      <c r="O28" s="3"/>
      <c r="P28" s="4"/>
      <c r="Q28" s="4"/>
      <c r="R28" s="4"/>
      <c r="S28" s="4"/>
      <c r="T28" s="4"/>
      <c r="U28" s="4"/>
      <c r="V28" s="4"/>
      <c r="W28" s="4"/>
    </row>
    <row r="29" spans="1:23" ht="15.75">
      <c r="A29" s="6"/>
      <c r="B29" s="4" t="s">
        <v>37</v>
      </c>
      <c r="C29" s="20" t="s">
        <v>37</v>
      </c>
      <c r="D29" s="4" t="s">
        <v>37</v>
      </c>
      <c r="E29" s="20" t="s">
        <v>78</v>
      </c>
      <c r="F29" s="4" t="s">
        <v>37</v>
      </c>
      <c r="G29" s="20"/>
      <c r="H29" s="4"/>
      <c r="I29" s="20"/>
      <c r="J29" s="4"/>
      <c r="K29" s="20"/>
      <c r="L29" s="4"/>
      <c r="M29" s="20"/>
      <c r="N29" s="3"/>
      <c r="O29" s="3"/>
      <c r="P29" s="4"/>
      <c r="Q29" s="4"/>
      <c r="R29" s="4"/>
      <c r="S29" s="4"/>
      <c r="T29" s="4"/>
      <c r="U29" s="4"/>
      <c r="V29" s="4"/>
      <c r="W29" s="4"/>
    </row>
    <row r="30" spans="1:23" ht="15.75">
      <c r="A30" s="6" t="s">
        <v>8</v>
      </c>
      <c r="B30" s="4" t="s">
        <v>37</v>
      </c>
      <c r="C30" s="20" t="s">
        <v>37</v>
      </c>
      <c r="D30" s="4" t="s">
        <v>37</v>
      </c>
      <c r="E30" s="20" t="s">
        <v>78</v>
      </c>
      <c r="F30" s="4" t="s">
        <v>37</v>
      </c>
      <c r="G30" s="20"/>
      <c r="H30" s="4"/>
      <c r="I30" s="20"/>
      <c r="J30" s="4"/>
      <c r="K30" s="20"/>
      <c r="L30" s="4"/>
      <c r="M30" s="20"/>
      <c r="N30" s="3"/>
      <c r="O30" s="3"/>
      <c r="P30" s="4"/>
      <c r="Q30" s="4"/>
      <c r="R30" s="4"/>
      <c r="S30" s="4"/>
      <c r="T30" s="4"/>
      <c r="U30" s="4"/>
      <c r="V30" s="4"/>
      <c r="W30" s="4"/>
    </row>
    <row r="31" spans="1:23" ht="15.75">
      <c r="A31" s="6" t="s">
        <v>9</v>
      </c>
      <c r="B31" s="4">
        <v>2.18</v>
      </c>
      <c r="C31" s="20">
        <v>2.12</v>
      </c>
      <c r="D31" s="4">
        <v>0.77</v>
      </c>
      <c r="E31" s="20">
        <v>4.07</v>
      </c>
      <c r="F31" s="4">
        <v>2.6</v>
      </c>
      <c r="G31" s="20"/>
      <c r="H31" s="4"/>
      <c r="I31" s="20"/>
      <c r="J31" s="4"/>
      <c r="K31" s="20"/>
      <c r="L31" s="4"/>
      <c r="M31" s="20"/>
      <c r="N31" s="3"/>
      <c r="O31" s="3"/>
      <c r="P31" s="4"/>
      <c r="Q31" s="4"/>
      <c r="R31" s="4"/>
      <c r="S31" s="4"/>
      <c r="T31" s="4"/>
      <c r="U31" s="4"/>
      <c r="V31" s="4"/>
      <c r="W31" s="4"/>
    </row>
    <row r="32" spans="1:23" ht="15.75">
      <c r="A32" s="6" t="s">
        <v>10</v>
      </c>
      <c r="B32" s="4">
        <v>9.18</v>
      </c>
      <c r="C32" s="20">
        <v>8.24</v>
      </c>
      <c r="D32" s="4">
        <v>9.54</v>
      </c>
      <c r="E32" s="20">
        <v>1.87</v>
      </c>
      <c r="F32" s="4">
        <v>6.65</v>
      </c>
      <c r="G32" s="20"/>
      <c r="H32" s="4"/>
      <c r="I32" s="20"/>
      <c r="J32" s="4"/>
      <c r="K32" s="20"/>
      <c r="L32" s="4"/>
      <c r="M32" s="20"/>
      <c r="N32" s="3"/>
      <c r="O32" s="3"/>
      <c r="P32" s="4"/>
      <c r="Q32" s="4"/>
      <c r="R32" s="4"/>
      <c r="S32" s="4"/>
      <c r="T32" s="4"/>
      <c r="U32" s="4"/>
      <c r="V32" s="4"/>
      <c r="W32" s="4"/>
    </row>
    <row r="33" spans="1:23" ht="15.75">
      <c r="A33" s="6" t="s">
        <v>57</v>
      </c>
      <c r="B33" s="4">
        <v>7.91</v>
      </c>
      <c r="C33" s="20">
        <v>7.06</v>
      </c>
      <c r="D33" s="4">
        <v>9.22</v>
      </c>
      <c r="E33" s="20">
        <v>4.64</v>
      </c>
      <c r="F33" s="4">
        <v>6.71</v>
      </c>
      <c r="G33" s="20"/>
      <c r="H33" s="4"/>
      <c r="I33" s="20"/>
      <c r="J33" s="4"/>
      <c r="K33" s="20"/>
      <c r="L33" s="4"/>
      <c r="M33" s="20"/>
      <c r="N33" s="3"/>
      <c r="O33" s="3"/>
      <c r="P33" s="4"/>
      <c r="Q33" s="4"/>
      <c r="R33" s="4"/>
      <c r="S33" s="4"/>
      <c r="T33" s="4"/>
      <c r="U33" s="4"/>
      <c r="V33" s="4"/>
      <c r="W33" s="4"/>
    </row>
    <row r="34" spans="1:23" ht="15.75">
      <c r="A34" s="6" t="s">
        <v>11</v>
      </c>
      <c r="B34" s="4">
        <v>0.12</v>
      </c>
      <c r="C34" s="20">
        <v>0.12</v>
      </c>
      <c r="D34" s="4">
        <v>0.2</v>
      </c>
      <c r="E34" s="20">
        <v>0.03</v>
      </c>
      <c r="F34" s="4">
        <v>0.1</v>
      </c>
      <c r="G34" s="20"/>
      <c r="H34" s="4"/>
      <c r="I34" s="20"/>
      <c r="J34" s="4"/>
      <c r="K34" s="20"/>
      <c r="L34" s="4"/>
      <c r="M34" s="20"/>
      <c r="N34" s="3"/>
      <c r="O34" s="3"/>
      <c r="P34" s="4"/>
      <c r="Q34" s="4"/>
      <c r="R34" s="4"/>
      <c r="S34" s="4"/>
      <c r="T34" s="4"/>
      <c r="U34" s="4"/>
      <c r="V34" s="4"/>
      <c r="W34" s="4"/>
    </row>
    <row r="35" spans="1:23" ht="15.75">
      <c r="A35" s="6" t="s">
        <v>12</v>
      </c>
      <c r="B35" s="4">
        <v>0.46</v>
      </c>
      <c r="C35" s="20">
        <v>0.47</v>
      </c>
      <c r="D35" s="4">
        <v>0.24</v>
      </c>
      <c r="E35" s="20">
        <v>0.25</v>
      </c>
      <c r="F35" s="4">
        <v>0.37</v>
      </c>
      <c r="G35" s="20"/>
      <c r="H35" s="4"/>
      <c r="I35" s="20"/>
      <c r="J35" s="4"/>
      <c r="K35" s="20"/>
      <c r="L35" s="4"/>
      <c r="M35" s="20"/>
      <c r="N35" s="3"/>
      <c r="O35" s="3"/>
      <c r="P35" s="4"/>
      <c r="Q35" s="4"/>
      <c r="R35" s="4"/>
      <c r="S35" s="4"/>
      <c r="T35" s="4"/>
      <c r="U35" s="4"/>
      <c r="V35" s="4"/>
      <c r="W35" s="4"/>
    </row>
    <row r="36" spans="1:23" ht="15.75" customHeight="1">
      <c r="A36" s="6" t="s">
        <v>13</v>
      </c>
      <c r="B36" s="4">
        <v>1.57</v>
      </c>
      <c r="C36" s="20">
        <v>1.4</v>
      </c>
      <c r="D36" s="4">
        <v>1.22</v>
      </c>
      <c r="E36" s="20">
        <v>0.63</v>
      </c>
      <c r="F36" s="4">
        <v>1.17</v>
      </c>
      <c r="G36" s="20"/>
      <c r="H36" s="4"/>
      <c r="I36" s="20"/>
      <c r="J36" s="4"/>
      <c r="K36" s="20"/>
      <c r="L36" s="4"/>
      <c r="M36" s="20"/>
      <c r="N36" s="3"/>
      <c r="O36" s="3"/>
      <c r="P36" s="4"/>
      <c r="Q36" s="4"/>
      <c r="R36" s="4"/>
      <c r="S36" s="4"/>
      <c r="T36" s="4"/>
      <c r="U36" s="4"/>
      <c r="V36" s="4"/>
      <c r="W36" s="4"/>
    </row>
    <row r="37" spans="1:23" ht="15.75" customHeight="1">
      <c r="A37" s="6" t="s">
        <v>14</v>
      </c>
      <c r="B37" s="4">
        <f>SUM(B31:B36)</f>
        <v>21.42</v>
      </c>
      <c r="C37" s="4">
        <f>SUM(C31:C36)</f>
        <v>19.409999999999997</v>
      </c>
      <c r="D37" s="4">
        <f>SUM(D31:D36)</f>
        <v>21.189999999999998</v>
      </c>
      <c r="E37" s="4">
        <f>SUM(E31:E36)</f>
        <v>11.49</v>
      </c>
      <c r="F37" s="4">
        <f>SUM(F31:F36)</f>
        <v>17.6</v>
      </c>
      <c r="G37" s="4"/>
      <c r="H37" s="4"/>
      <c r="I37" s="4"/>
      <c r="J37" s="4"/>
      <c r="K37" s="4"/>
      <c r="L37" s="4"/>
      <c r="M37" s="4"/>
      <c r="N37" s="3"/>
      <c r="O37" s="3"/>
      <c r="P37" s="4"/>
      <c r="Q37" s="4"/>
      <c r="R37" s="4"/>
      <c r="S37" s="4"/>
      <c r="T37" s="4"/>
      <c r="U37" s="4"/>
      <c r="V37" s="4"/>
      <c r="W37" s="4"/>
    </row>
    <row r="38" spans="1:23" ht="15.75" customHeight="1">
      <c r="A38" s="6"/>
      <c r="B38" s="4" t="s">
        <v>37</v>
      </c>
      <c r="C38" s="4" t="s">
        <v>37</v>
      </c>
      <c r="D38" s="4" t="s">
        <v>37</v>
      </c>
      <c r="E38" s="4" t="s">
        <v>37</v>
      </c>
      <c r="F38" s="4" t="s">
        <v>37</v>
      </c>
      <c r="G38" s="20"/>
      <c r="H38" s="4"/>
      <c r="I38" s="20"/>
      <c r="J38" s="4"/>
      <c r="K38" s="20"/>
      <c r="L38" s="4"/>
      <c r="M38" s="20"/>
      <c r="N38" s="3"/>
      <c r="O38" s="3"/>
      <c r="P38" s="4"/>
      <c r="Q38" s="4"/>
      <c r="R38" s="4"/>
      <c r="S38" s="4"/>
      <c r="T38" s="4"/>
      <c r="U38" s="4"/>
      <c r="V38" s="4"/>
      <c r="W38" s="4"/>
    </row>
    <row r="39" spans="1:23" ht="15.75" customHeight="1">
      <c r="A39" s="6" t="s">
        <v>15</v>
      </c>
      <c r="B39" s="4">
        <f>B28+B37</f>
        <v>41.53</v>
      </c>
      <c r="C39" s="4">
        <f>C28+C37</f>
        <v>39.029999999999994</v>
      </c>
      <c r="D39" s="4">
        <f>D28+D37</f>
        <v>43.19999999999999</v>
      </c>
      <c r="E39" s="4">
        <f>E28+E37</f>
        <v>29.92</v>
      </c>
      <c r="F39" s="4">
        <f>F28+F37</f>
        <v>37.53</v>
      </c>
      <c r="G39" s="4"/>
      <c r="H39" s="4"/>
      <c r="I39" s="4"/>
      <c r="J39" s="4"/>
      <c r="K39" s="4"/>
      <c r="L39" s="4"/>
      <c r="M39" s="4"/>
      <c r="N39" s="3"/>
      <c r="O39" s="4"/>
      <c r="P39" s="4"/>
      <c r="Q39" s="4"/>
      <c r="R39" s="4"/>
      <c r="S39" s="4"/>
      <c r="T39" s="4"/>
      <c r="U39" s="4"/>
      <c r="V39" s="4"/>
      <c r="W39" s="4"/>
    </row>
    <row r="40" spans="1:23" ht="15.75" customHeight="1">
      <c r="A40" s="6"/>
      <c r="B40" s="4" t="s">
        <v>37</v>
      </c>
      <c r="C40" s="4" t="s">
        <v>37</v>
      </c>
      <c r="D40" s="4" t="s">
        <v>37</v>
      </c>
      <c r="E40" s="4" t="s">
        <v>37</v>
      </c>
      <c r="F40" s="4" t="s">
        <v>37</v>
      </c>
      <c r="G40" s="20"/>
      <c r="H40" s="4"/>
      <c r="I40" s="20"/>
      <c r="J40" s="4"/>
      <c r="K40" s="20"/>
      <c r="L40" s="4"/>
      <c r="M40" s="20"/>
      <c r="N40" s="3"/>
      <c r="O40" s="4"/>
      <c r="P40" s="4"/>
      <c r="Q40" s="4"/>
      <c r="R40" s="4"/>
      <c r="S40" s="4"/>
      <c r="T40" s="4"/>
      <c r="U40" s="4"/>
      <c r="V40" s="4"/>
      <c r="W40" s="4"/>
    </row>
    <row r="41" spans="1:23" ht="15.75" customHeight="1">
      <c r="A41" s="6" t="s">
        <v>16</v>
      </c>
      <c r="B41" s="4">
        <f>B11-B39</f>
        <v>-10.710000000000004</v>
      </c>
      <c r="C41" s="4">
        <f>C11-C39</f>
        <v>-11.759999999999994</v>
      </c>
      <c r="D41" s="4">
        <f>D11-D39</f>
        <v>-15.329999999999991</v>
      </c>
      <c r="E41" s="4">
        <f>E11-E39</f>
        <v>-0.120000000000001</v>
      </c>
      <c r="F41" s="4">
        <f>F11-F39</f>
        <v>-8.420000000000002</v>
      </c>
      <c r="G41" s="4"/>
      <c r="H41" s="4"/>
      <c r="I41" s="4"/>
      <c r="J41" s="4"/>
      <c r="K41" s="4"/>
      <c r="L41" s="4"/>
      <c r="M41" s="4"/>
      <c r="N41" s="3"/>
      <c r="O41" s="4"/>
      <c r="P41" s="4"/>
      <c r="Q41" s="4"/>
      <c r="R41" s="4"/>
      <c r="S41" s="4"/>
      <c r="T41" s="4"/>
      <c r="U41" s="4"/>
      <c r="V41" s="4"/>
      <c r="W41" s="4"/>
    </row>
    <row r="42" spans="1:23" ht="15.75" customHeight="1">
      <c r="A42" s="6" t="s">
        <v>17</v>
      </c>
      <c r="B42" s="4">
        <f>B11-B28</f>
        <v>10.709999999999997</v>
      </c>
      <c r="C42" s="4">
        <f>C11-C28</f>
        <v>7.650000000000002</v>
      </c>
      <c r="D42" s="4">
        <f>D11-D28</f>
        <v>5.860000000000003</v>
      </c>
      <c r="E42" s="4">
        <f>E11-E28</f>
        <v>11.370000000000001</v>
      </c>
      <c r="F42" s="4">
        <f>F11-F28</f>
        <v>9.18</v>
      </c>
      <c r="G42" s="4"/>
      <c r="H42" s="4"/>
      <c r="I42" s="4"/>
      <c r="J42" s="4"/>
      <c r="K42" s="4"/>
      <c r="L42" s="4"/>
      <c r="M42" s="4"/>
      <c r="N42" s="3"/>
      <c r="O42" s="4"/>
      <c r="P42" s="4"/>
      <c r="Q42" s="4"/>
      <c r="R42" s="4"/>
      <c r="S42" s="4"/>
      <c r="T42" s="4"/>
      <c r="U42" s="4"/>
      <c r="V42" s="4"/>
      <c r="W42" s="4"/>
    </row>
    <row r="43" spans="1:13" ht="5.25" customHeight="1" thickBot="1">
      <c r="A43" s="10"/>
      <c r="B43" s="10"/>
      <c r="C43" s="10"/>
      <c r="D43" s="10"/>
      <c r="E43" s="10"/>
      <c r="F43" s="10" t="s">
        <v>44</v>
      </c>
      <c r="G43" s="15"/>
      <c r="H43" s="15"/>
      <c r="I43" s="15"/>
      <c r="J43" s="15"/>
      <c r="K43" s="15"/>
      <c r="L43" s="15"/>
      <c r="M43" s="15"/>
    </row>
    <row r="44" spans="1:23" ht="15.75" customHeight="1">
      <c r="A44" s="6" t="s">
        <v>18</v>
      </c>
      <c r="B44" s="14"/>
      <c r="C44" s="14"/>
      <c r="D44" s="14"/>
      <c r="E44" s="14"/>
      <c r="F44" s="14" t="s">
        <v>44</v>
      </c>
      <c r="G44" s="33"/>
      <c r="H44" s="33"/>
      <c r="I44" s="33"/>
      <c r="J44" s="33"/>
      <c r="K44" s="33"/>
      <c r="L44" s="33"/>
      <c r="M44" s="33"/>
      <c r="N44" s="34"/>
      <c r="O44" s="34"/>
      <c r="P44" s="34"/>
      <c r="Q44" s="32"/>
      <c r="R44" s="32"/>
      <c r="S44" s="32"/>
      <c r="T44" s="32"/>
      <c r="U44" s="32"/>
      <c r="V44" s="32"/>
      <c r="W44" s="32"/>
    </row>
    <row r="45" spans="1:23" ht="15.75" customHeight="1">
      <c r="A45" s="6" t="s">
        <v>19</v>
      </c>
      <c r="B45" s="6">
        <v>64</v>
      </c>
      <c r="C45" s="8">
        <v>64</v>
      </c>
      <c r="D45" s="6">
        <v>51</v>
      </c>
      <c r="E45" s="6">
        <v>288</v>
      </c>
      <c r="F45" s="6">
        <v>77</v>
      </c>
      <c r="G45" s="6"/>
      <c r="H45" s="6"/>
      <c r="I45" s="6"/>
      <c r="J45" s="6"/>
      <c r="K45" s="6"/>
      <c r="L45" s="8"/>
      <c r="M45" s="6"/>
      <c r="N45" s="24"/>
      <c r="O45" s="24"/>
      <c r="P45" s="24"/>
      <c r="Q45" s="8"/>
      <c r="R45" s="8"/>
      <c r="S45" s="8"/>
      <c r="T45" s="8"/>
      <c r="U45" s="8"/>
      <c r="V45" s="8"/>
      <c r="W45" s="8"/>
    </row>
    <row r="46" spans="1:23" ht="15.75" customHeight="1">
      <c r="A46" s="6" t="s">
        <v>20</v>
      </c>
      <c r="B46" s="8">
        <v>12625</v>
      </c>
      <c r="C46" s="8">
        <v>13676</v>
      </c>
      <c r="D46" s="8">
        <v>11890</v>
      </c>
      <c r="E46" s="8">
        <v>17042</v>
      </c>
      <c r="F46" s="8">
        <v>13884</v>
      </c>
      <c r="G46" s="8"/>
      <c r="H46" s="8"/>
      <c r="I46" s="8"/>
      <c r="J46" s="8"/>
      <c r="K46" s="8"/>
      <c r="L46" s="8"/>
      <c r="M46" s="8"/>
      <c r="N46" s="24"/>
      <c r="O46" s="24"/>
      <c r="P46" s="24"/>
      <c r="Q46" s="8"/>
      <c r="R46" s="8"/>
      <c r="S46" s="8"/>
      <c r="T46" s="8"/>
      <c r="U46" s="8"/>
      <c r="V46" s="8"/>
      <c r="W46" s="8"/>
    </row>
    <row r="47" spans="1:23" ht="15.75" customHeight="1">
      <c r="A47" s="6" t="s">
        <v>22</v>
      </c>
      <c r="B47" s="4">
        <v>1.58</v>
      </c>
      <c r="C47" s="4">
        <v>0.7</v>
      </c>
      <c r="D47" s="4">
        <v>0</v>
      </c>
      <c r="E47" s="4">
        <v>5.4</v>
      </c>
      <c r="F47" s="4">
        <v>1.15</v>
      </c>
      <c r="G47" s="4"/>
      <c r="H47" s="4"/>
      <c r="I47" s="4"/>
      <c r="J47" s="4"/>
      <c r="K47" s="4"/>
      <c r="L47" s="4"/>
      <c r="M47" s="4"/>
      <c r="N47" s="13"/>
      <c r="O47" s="13"/>
      <c r="P47" s="13"/>
      <c r="Q47" s="6"/>
      <c r="R47" s="6"/>
      <c r="S47" s="6"/>
      <c r="T47" s="6"/>
      <c r="U47" s="6"/>
      <c r="V47" s="6"/>
      <c r="W47" s="6"/>
    </row>
    <row r="48" spans="1:23" ht="15.75" customHeight="1">
      <c r="A48" s="6" t="s">
        <v>21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7"/>
      <c r="H48" s="7"/>
      <c r="I48" s="7"/>
      <c r="J48" s="7"/>
      <c r="K48" s="7"/>
      <c r="L48" s="7"/>
      <c r="M48" s="7"/>
      <c r="N48" s="25"/>
      <c r="O48" s="25"/>
      <c r="P48" s="25"/>
      <c r="Q48" s="7"/>
      <c r="R48" s="7"/>
      <c r="S48" s="7"/>
      <c r="T48" s="7"/>
      <c r="U48" s="7"/>
      <c r="V48" s="7"/>
      <c r="W48" s="7"/>
    </row>
    <row r="49" spans="1:23" ht="15.75" customHeight="1">
      <c r="A49" s="6" t="s">
        <v>35</v>
      </c>
      <c r="B49" s="4">
        <v>99.97</v>
      </c>
      <c r="C49" s="4">
        <v>99.99</v>
      </c>
      <c r="D49" s="4">
        <v>100</v>
      </c>
      <c r="E49" s="4">
        <v>100</v>
      </c>
      <c r="F49" s="4">
        <v>99.99</v>
      </c>
      <c r="G49" s="4"/>
      <c r="H49" s="4"/>
      <c r="I49" s="4"/>
      <c r="J49" s="4"/>
      <c r="K49" s="4"/>
      <c r="L49" s="4"/>
      <c r="M49" s="4"/>
      <c r="N49" s="3"/>
      <c r="O49" s="3"/>
      <c r="P49" s="3"/>
      <c r="Q49" s="4"/>
      <c r="R49" s="4"/>
      <c r="S49" s="4"/>
      <c r="T49" s="4"/>
      <c r="U49" s="4"/>
      <c r="V49" s="4"/>
      <c r="W49" s="4"/>
    </row>
    <row r="50" spans="1:13" ht="6" customHeight="1" thickBot="1">
      <c r="A50" s="10"/>
      <c r="B50" s="10"/>
      <c r="C50" s="10"/>
      <c r="D50" s="10"/>
      <c r="E50" s="10"/>
      <c r="F50" s="10"/>
      <c r="G50" s="15"/>
      <c r="H50" s="15"/>
      <c r="I50" s="15"/>
      <c r="J50" s="15"/>
      <c r="K50" s="15"/>
      <c r="L50" s="15"/>
      <c r="M50" s="15"/>
    </row>
    <row r="51" spans="1:23" ht="1.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32"/>
      <c r="O51" s="32"/>
      <c r="P51" s="32"/>
      <c r="Q51" s="32"/>
      <c r="R51" s="32"/>
      <c r="S51" s="32"/>
      <c r="T51" s="32"/>
      <c r="U51" s="32"/>
      <c r="V51" s="32"/>
      <c r="W51" s="32"/>
    </row>
    <row r="52" spans="1:7" ht="15.75">
      <c r="A52" s="16" t="s">
        <v>79</v>
      </c>
      <c r="B52" s="15"/>
      <c r="C52" s="15"/>
      <c r="D52" s="15"/>
      <c r="E52" s="15"/>
      <c r="F52" s="15"/>
      <c r="G52" s="15"/>
    </row>
    <row r="53" spans="1:7" ht="15.75">
      <c r="A53" s="16" t="s">
        <v>80</v>
      </c>
      <c r="B53" s="15"/>
      <c r="C53" s="15"/>
      <c r="D53" s="15"/>
      <c r="E53" s="15"/>
      <c r="F53" s="15"/>
      <c r="G53" s="15"/>
    </row>
    <row r="54" spans="1:23" ht="15.75" customHeight="1">
      <c r="A54" s="16" t="s">
        <v>55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32"/>
      <c r="O54" s="32"/>
      <c r="P54" s="32"/>
      <c r="Q54" s="32"/>
      <c r="R54" s="32"/>
      <c r="S54" s="32"/>
      <c r="T54" s="32"/>
      <c r="U54" s="32"/>
      <c r="V54" s="32"/>
      <c r="W54" s="32"/>
    </row>
    <row r="55" spans="1:13" ht="15.75" customHeight="1">
      <c r="A55" s="6" t="s">
        <v>46</v>
      </c>
      <c r="B55" s="13"/>
      <c r="C55" s="14"/>
      <c r="D55" s="14"/>
      <c r="E55" s="14"/>
      <c r="F55" s="15"/>
      <c r="G55" s="15"/>
      <c r="H55" s="15"/>
      <c r="I55" s="15"/>
      <c r="J55" s="15"/>
      <c r="K55" s="15"/>
      <c r="L55" s="15"/>
      <c r="M55" s="15"/>
    </row>
    <row r="56" spans="1:13" ht="15.75" customHeight="1">
      <c r="A56" s="17" t="s">
        <v>23</v>
      </c>
      <c r="B56" s="13"/>
      <c r="C56" s="14"/>
      <c r="D56" s="14"/>
      <c r="E56" s="14"/>
      <c r="F56" s="15"/>
      <c r="G56" s="15"/>
      <c r="H56" s="15"/>
      <c r="I56" s="15"/>
      <c r="J56" s="15"/>
      <c r="K56" s="15"/>
      <c r="L56" s="15"/>
      <c r="M56" s="15"/>
    </row>
    <row r="57" spans="1:13" ht="15.75">
      <c r="A57" s="9" t="s">
        <v>58</v>
      </c>
      <c r="B57" s="13"/>
      <c r="C57" s="12"/>
      <c r="D57" s="12"/>
      <c r="E57" s="12"/>
      <c r="F57" s="14"/>
      <c r="G57" s="18"/>
      <c r="H57" s="18"/>
      <c r="I57" s="18"/>
      <c r="J57" s="12"/>
      <c r="K57" s="12"/>
      <c r="L57" s="12"/>
      <c r="M57" s="12"/>
    </row>
    <row r="58" spans="1:13" ht="15.75">
      <c r="A58" s="9" t="s">
        <v>47</v>
      </c>
      <c r="B58" s="14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5" ht="15.75">
      <c r="A59" s="19" t="s">
        <v>81</v>
      </c>
      <c r="B59" s="14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8" ht="15.75">
      <c r="A60" s="19" t="s">
        <v>84</v>
      </c>
      <c r="B60" s="3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Q60" s="1"/>
      <c r="R60" s="1"/>
    </row>
    <row r="61" spans="1:5" ht="15.75">
      <c r="A61" s="26"/>
      <c r="B61" s="26"/>
      <c r="C61" s="26"/>
      <c r="E61" s="1"/>
    </row>
    <row r="62" spans="1:3" ht="15.75">
      <c r="A62" s="26"/>
      <c r="B62" s="26"/>
      <c r="C62" s="26"/>
    </row>
    <row r="63" spans="1:3" ht="15.75">
      <c r="A63" s="26"/>
      <c r="B63" s="26"/>
      <c r="C63" s="26"/>
    </row>
    <row r="64" spans="1:3" ht="15.75">
      <c r="A64" s="26"/>
      <c r="B64" s="26"/>
      <c r="C64" s="26"/>
    </row>
    <row r="65" spans="1:3" ht="15.75">
      <c r="A65" s="26"/>
      <c r="B65" s="26"/>
      <c r="C65" s="26"/>
    </row>
    <row r="66" spans="1:3" ht="15.75">
      <c r="A66" s="26"/>
      <c r="B66" s="26"/>
      <c r="C66" s="26"/>
    </row>
    <row r="67" spans="1:3" ht="15.75">
      <c r="A67" s="26"/>
      <c r="B67" s="26"/>
      <c r="C67" s="26"/>
    </row>
    <row r="68" spans="1:3" ht="15.75">
      <c r="A68" s="26"/>
      <c r="B68" s="26"/>
      <c r="C68" s="26"/>
    </row>
    <row r="69" spans="1:3" ht="15.75">
      <c r="A69" s="26"/>
      <c r="B69" s="26"/>
      <c r="C69" s="26"/>
    </row>
    <row r="70" spans="1:3" ht="15.75">
      <c r="A70" s="26"/>
      <c r="B70" s="26"/>
      <c r="C70" s="26"/>
    </row>
    <row r="71" spans="1:3" ht="15.75">
      <c r="A71" s="26"/>
      <c r="B71" s="26"/>
      <c r="C71" s="26"/>
    </row>
    <row r="72" spans="1:3" ht="15.75">
      <c r="A72" s="26"/>
      <c r="B72" s="26"/>
      <c r="C72" s="26"/>
    </row>
    <row r="73" spans="1:13" ht="15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1:13" ht="15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1:13" ht="15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1:13" ht="15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1:13" ht="15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1:13" ht="15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1:13" ht="15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 ht="15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1:13" ht="15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1:13" ht="15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1:13" ht="15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1:13" ht="15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1:13" ht="15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1:13" ht="15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spans="1:13" ht="15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1:13" ht="15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spans="1:13" ht="15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1:13" ht="15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1:13" ht="15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1:13" ht="15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1:13" ht="15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1:13" ht="15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1:13" ht="15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1:13" ht="15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spans="1:13" ht="15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1:13" ht="15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1:13" ht="15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1:13" ht="15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spans="1:13" ht="15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spans="1:13" ht="15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1:13" ht="15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1:13" ht="15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1:13" ht="15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spans="1:13" ht="15.75">
      <c r="A106" s="26"/>
      <c r="B106" s="26"/>
      <c r="G106" s="26"/>
      <c r="H106" s="26"/>
      <c r="I106" s="26"/>
      <c r="J106" s="26"/>
      <c r="K106" s="26"/>
      <c r="L106" s="26"/>
      <c r="M106" s="26"/>
    </row>
    <row r="107" spans="1:2" ht="15.75">
      <c r="A107" s="26"/>
      <c r="B107" s="26"/>
    </row>
    <row r="108" spans="1:2" ht="15.75">
      <c r="A108" s="26"/>
      <c r="B108" s="26"/>
    </row>
    <row r="109" spans="1:2" ht="15.75">
      <c r="A109" s="26"/>
      <c r="B109" s="26"/>
    </row>
    <row r="110" spans="1:2" ht="15.75">
      <c r="A110" s="26"/>
      <c r="B110" s="26"/>
    </row>
    <row r="111" spans="1:2" ht="15.75">
      <c r="A111" s="26"/>
      <c r="B111" s="26"/>
    </row>
    <row r="112" spans="1:2" ht="15.75">
      <c r="A112" s="26"/>
      <c r="B112" s="26"/>
    </row>
    <row r="113" spans="1:2" ht="15.75">
      <c r="A113" s="26"/>
      <c r="B113" s="26"/>
    </row>
    <row r="114" spans="1:2" ht="15.75">
      <c r="A114" s="26"/>
      <c r="B114" s="26"/>
    </row>
    <row r="115" spans="1:2" ht="15.75">
      <c r="A115" s="26"/>
      <c r="B115" s="26"/>
    </row>
    <row r="116" spans="1:2" ht="15.75">
      <c r="A116" s="26"/>
      <c r="B116" s="26"/>
    </row>
    <row r="117" spans="1:2" ht="15.75">
      <c r="A117" s="26"/>
      <c r="B117" s="26"/>
    </row>
  </sheetData>
  <sheetProtection/>
  <printOptions horizontalCentered="1" verticalCentered="1"/>
  <pageMargins left="0" right="0" top="0" bottom="0" header="0.5" footer="0.5"/>
  <pageSetup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Organic milk production costs and returns per hundredweight (cwt) sold, by States, 2010</dc:title>
  <dc:subject>agricultural economics</dc:subject>
  <dc:creator>William McBride</dc:creator>
  <cp:keywords>milk, organic, production costs, returns</cp:keywords>
  <dc:description/>
  <cp:lastModifiedBy>lmcreek</cp:lastModifiedBy>
  <cp:lastPrinted>2007-04-19T20:12:43Z</cp:lastPrinted>
  <dcterms:created xsi:type="dcterms:W3CDTF">2001-08-28T12:43:18Z</dcterms:created>
  <dcterms:modified xsi:type="dcterms:W3CDTF">2012-08-21T11:56:24Z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