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45" windowHeight="6570" activeTab="0"/>
  </bookViews>
  <sheets>
    <sheet name="WHEAT " sheetId="1" r:id="rId1"/>
  </sheets>
  <definedNames>
    <definedName name="_Regression_Int" localSheetId="0" hidden="1">1</definedName>
    <definedName name="Print_Area_MI" localSheetId="0">'WHEAT '!$A$49:$E$58</definedName>
    <definedName name="Print_Area_MI">#REF!</definedName>
    <definedName name="_xlnm.Print_Titles" localSheetId="0">'WHEAT '!$A:$A</definedName>
  </definedNames>
  <calcPr fullCalcOnLoad="1"/>
</workbook>
</file>

<file path=xl/sharedStrings.xml><?xml version="1.0" encoding="utf-8"?>
<sst xmlns="http://schemas.openxmlformats.org/spreadsheetml/2006/main" count="96" uniqueCount="55">
  <si>
    <t xml:space="preserve">       </t>
  </si>
  <si>
    <t>Gross value of production</t>
  </si>
  <si>
    <t xml:space="preserve">  Primary product:  Wheat grain</t>
  </si>
  <si>
    <t xml:space="preserve">    Total, gross value of production</t>
  </si>
  <si>
    <t>Operating costs:</t>
  </si>
  <si>
    <t xml:space="preserve">  Seed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</si>
  <si>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</si>
  <si>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</si>
  <si>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</si>
  <si>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</si>
  <si>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Interest on operating inputs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</si>
  <si>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</si>
  <si>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</si>
  <si>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</si>
  <si>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</si>
  <si>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</si>
  <si>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Opportunity cost of land (rental rate)</t>
  </si>
  <si>
    <t xml:space="preserve">  Taxes and insurance</t>
  </si>
  <si>
    <t xml:space="preserve">  General farm overhead</t>
  </si>
  <si>
    <t xml:space="preserve">    Total, allocated overhead</t>
  </si>
  <si>
    <t xml:space="preserve">      Total, costs listed</t>
  </si>
  <si>
    <t>Value of production less total costs listed</t>
  </si>
  <si>
    <t xml:space="preserve">Value of production less operating costs </t>
  </si>
  <si>
    <t>Supporting information:</t>
  </si>
  <si>
    <t xml:space="preserve">     Yield (bushels per planted acre)</t>
  </si>
  <si>
    <t xml:space="preserve">     Price (dollars per bushel at harvest)</t>
  </si>
  <si>
    <t>Production practices:  1/</t>
  </si>
  <si>
    <t xml:space="preserve">     Winter wheat (percent of acres)</t>
  </si>
  <si>
    <t xml:space="preserve">     Dryland (percent of acres)</t>
  </si>
  <si>
    <t xml:space="preserve">  Purchased irrigation water and straw baling</t>
  </si>
  <si>
    <t xml:space="preserve">     Spring wheat (percent of acres)</t>
  </si>
  <si>
    <t xml:space="preserve">     Durum wheat (percent of acres)</t>
  </si>
  <si>
    <t xml:space="preserve">  Secondary product:  silage/straw/grazing</t>
  </si>
  <si>
    <t xml:space="preserve">     Irrigated (percent of acres)</t>
  </si>
  <si>
    <t xml:space="preserve"> Fruitful Rim</t>
  </si>
  <si>
    <t xml:space="preserve"> Heartland</t>
  </si>
  <si>
    <t xml:space="preserve">  Gateway</t>
  </si>
  <si>
    <t xml:space="preserve"> Basin and </t>
  </si>
  <si>
    <t xml:space="preserve"> Northern </t>
  </si>
  <si>
    <t xml:space="preserve">  Crescent</t>
  </si>
  <si>
    <t xml:space="preserve">Great Plains </t>
  </si>
  <si>
    <t xml:space="preserve">        Range</t>
  </si>
  <si>
    <t>dollars per planted acre</t>
  </si>
  <si>
    <t xml:space="preserve">      </t>
  </si>
  <si>
    <t>Conventional wheat production costs and returns per planted acre, by region, excluding Government payments, 2009 1/</t>
  </si>
  <si>
    <t xml:space="preserve">        </t>
  </si>
  <si>
    <t>1/ Developed from the USDA's 2009 Agricultural Resource Management Survey (ARMS) of wheat produers.</t>
  </si>
  <si>
    <t>3/ Enterprise size includes acres planted to both conventional and organic wheat.</t>
  </si>
  <si>
    <t>Enterprise size (planted acres)  1/,  3/</t>
  </si>
  <si>
    <t xml:space="preserve">  Fertilizer  2/</t>
  </si>
  <si>
    <t xml:space="preserve">     Northern </t>
  </si>
  <si>
    <t xml:space="preserve">            Prairie </t>
  </si>
  <si>
    <t xml:space="preserve">              farms</t>
  </si>
  <si>
    <t xml:space="preserve">                All</t>
  </si>
  <si>
    <t xml:space="preserve">2/ Commercial fertilizer, soil conditioner, manure and compost.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</si>
</sst>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</numFmts>
  <fonts count="52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0"/>
      <color indexed="16"/>
      <name val="Helv"/>
      <family val="0"/>
    </font>
    <font>
      <sz val="12"/>
      <color indexed="16"/>
      <name val="Helv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Helv"/>
      <family val="0"/>
    </font>
    <font>
      <b/>
      <sz val="10"/>
      <color indexed="16"/>
      <name val="Helv"/>
      <family val="0"/>
    </font>
    <font>
      <b/>
      <sz val="10"/>
      <color indexed="10"/>
      <name val="Arial"/>
      <family val="2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2" fillId="0" borderId="0" xfId="0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Alignment="1" quotePrefix="1">
      <alignment horizontal="right"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right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 horizontal="righ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79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30.77734375" style="4" customWidth="1"/>
    <col min="2" max="2" width="10.77734375" style="53" customWidth="1"/>
    <col min="3" max="7" width="10.77734375" style="15" customWidth="1"/>
    <col min="8" max="8" width="10.77734375" style="53" customWidth="1"/>
    <col min="9" max="9" width="8.77734375" style="17" customWidth="1"/>
  </cols>
  <sheetData>
    <row r="1" spans="1:9" s="24" customFormat="1" ht="15.75">
      <c r="A1" s="30" t="s">
        <v>44</v>
      </c>
      <c r="B1" s="34"/>
      <c r="C1" s="36"/>
      <c r="D1" s="36"/>
      <c r="E1" s="36"/>
      <c r="F1" s="36"/>
      <c r="G1" s="36"/>
      <c r="H1" s="34"/>
      <c r="I1" s="34"/>
    </row>
    <row r="2" spans="1:11" ht="15.75" customHeight="1">
      <c r="A2" s="74"/>
      <c r="B2" s="76" t="s">
        <v>50</v>
      </c>
      <c r="C2" s="86" t="s">
        <v>51</v>
      </c>
      <c r="D2" s="75" t="s">
        <v>37</v>
      </c>
      <c r="E2" s="75" t="s">
        <v>34</v>
      </c>
      <c r="F2" s="77" t="s">
        <v>38</v>
      </c>
      <c r="G2" s="75" t="s">
        <v>35</v>
      </c>
      <c r="H2" s="86" t="s">
        <v>53</v>
      </c>
      <c r="I2" s="67"/>
      <c r="J2" s="30" t="s">
        <v>0</v>
      </c>
      <c r="K2" s="36"/>
    </row>
    <row r="3" spans="1:11" ht="15.75" customHeight="1">
      <c r="A3" s="65"/>
      <c r="B3" s="64" t="s">
        <v>40</v>
      </c>
      <c r="C3" s="66" t="s">
        <v>36</v>
      </c>
      <c r="D3" s="67" t="s">
        <v>41</v>
      </c>
      <c r="E3" s="68"/>
      <c r="F3" s="66" t="s">
        <v>39</v>
      </c>
      <c r="G3" s="66"/>
      <c r="H3" s="48" t="s">
        <v>52</v>
      </c>
      <c r="I3" s="67"/>
      <c r="J3" s="30" t="s">
        <v>0</v>
      </c>
      <c r="K3" s="36"/>
    </row>
    <row r="4" spans="1:11" ht="15.75" customHeight="1">
      <c r="A4" s="74"/>
      <c r="B4" s="87" t="s">
        <v>42</v>
      </c>
      <c r="C4" s="88"/>
      <c r="D4" s="88"/>
      <c r="E4" s="88"/>
      <c r="F4" s="88"/>
      <c r="G4" s="88"/>
      <c r="H4" s="88"/>
      <c r="I4" s="67"/>
      <c r="J4" s="30"/>
      <c r="K4" s="36"/>
    </row>
    <row r="5" spans="1:10" ht="15.75">
      <c r="A5" s="73" t="s">
        <v>1</v>
      </c>
      <c r="B5" s="69"/>
      <c r="C5" s="65"/>
      <c r="D5" s="65"/>
      <c r="E5" s="65"/>
      <c r="F5" s="65"/>
      <c r="G5" s="38"/>
      <c r="H5" s="78"/>
      <c r="I5" s="78"/>
      <c r="J5" s="72"/>
    </row>
    <row r="6" spans="1:9" ht="15.75">
      <c r="A6" s="30" t="s">
        <v>2</v>
      </c>
      <c r="B6" s="42">
        <f>B36*B37</f>
        <v>234.78</v>
      </c>
      <c r="C6" s="39">
        <f aca="true" t="shared" si="0" ref="C6:H6">C36*C37</f>
        <v>184.76</v>
      </c>
      <c r="D6" s="39">
        <f t="shared" si="0"/>
        <v>273</v>
      </c>
      <c r="E6" s="39">
        <f t="shared" si="0"/>
        <v>313.8</v>
      </c>
      <c r="F6" s="39">
        <f t="shared" si="0"/>
        <v>289.54</v>
      </c>
      <c r="G6" s="39">
        <f t="shared" si="0"/>
        <v>279</v>
      </c>
      <c r="H6" s="39">
        <f t="shared" si="0"/>
        <v>220.79999999999998</v>
      </c>
      <c r="I6" s="39"/>
    </row>
    <row r="7" spans="1:9" ht="15.75">
      <c r="A7" s="30" t="s">
        <v>32</v>
      </c>
      <c r="B7" s="43">
        <v>2.57</v>
      </c>
      <c r="C7" s="41">
        <v>11.83</v>
      </c>
      <c r="D7" s="41">
        <v>2.5</v>
      </c>
      <c r="E7" s="41">
        <v>5.08</v>
      </c>
      <c r="F7" s="41">
        <v>9.12</v>
      </c>
      <c r="G7" s="41">
        <v>4.89</v>
      </c>
      <c r="H7" s="40">
        <v>7.08</v>
      </c>
      <c r="I7" s="40"/>
    </row>
    <row r="8" spans="1:9" ht="15.75">
      <c r="A8" s="37" t="s">
        <v>3</v>
      </c>
      <c r="B8" s="42">
        <f>B7+B6</f>
        <v>237.35</v>
      </c>
      <c r="C8" s="39">
        <f aca="true" t="shared" si="1" ref="C8:H8">C7+C6</f>
        <v>196.59</v>
      </c>
      <c r="D8" s="39">
        <f t="shared" si="1"/>
        <v>275.5</v>
      </c>
      <c r="E8" s="39">
        <f t="shared" si="1"/>
        <v>318.88</v>
      </c>
      <c r="F8" s="39">
        <f t="shared" si="1"/>
        <v>298.66</v>
      </c>
      <c r="G8" s="39">
        <f t="shared" si="1"/>
        <v>283.89</v>
      </c>
      <c r="H8" s="42">
        <f t="shared" si="1"/>
        <v>227.88</v>
      </c>
      <c r="I8" s="42"/>
    </row>
    <row r="9" spans="1:9" ht="15.75">
      <c r="A9" s="36"/>
      <c r="B9" s="43" t="s">
        <v>45</v>
      </c>
      <c r="C9" s="41" t="s">
        <v>0</v>
      </c>
      <c r="D9" s="41" t="s">
        <v>0</v>
      </c>
      <c r="E9" s="41" t="s">
        <v>45</v>
      </c>
      <c r="F9" s="41" t="s">
        <v>0</v>
      </c>
      <c r="G9" s="41" t="s">
        <v>0</v>
      </c>
      <c r="H9" s="43" t="s">
        <v>43</v>
      </c>
      <c r="I9" s="43"/>
    </row>
    <row r="10" spans="1:9" ht="15.75">
      <c r="A10" s="30" t="s">
        <v>4</v>
      </c>
      <c r="B10" s="43" t="s">
        <v>45</v>
      </c>
      <c r="C10" s="41" t="s">
        <v>0</v>
      </c>
      <c r="D10" s="41" t="s">
        <v>0</v>
      </c>
      <c r="E10" s="41" t="s">
        <v>45</v>
      </c>
      <c r="F10" s="41" t="s">
        <v>0</v>
      </c>
      <c r="G10" s="41" t="s">
        <v>0</v>
      </c>
      <c r="H10" s="43" t="s">
        <v>43</v>
      </c>
      <c r="I10" s="43"/>
    </row>
    <row r="11" spans="1:9" ht="15.75">
      <c r="A11" s="37" t="s">
        <v>5</v>
      </c>
      <c r="B11" s="43">
        <v>14.01</v>
      </c>
      <c r="C11" s="41">
        <v>10.72</v>
      </c>
      <c r="D11" s="41">
        <v>16.91</v>
      </c>
      <c r="E11" s="41">
        <v>16.41</v>
      </c>
      <c r="F11" s="41">
        <v>31.51</v>
      </c>
      <c r="G11" s="41">
        <v>26.95</v>
      </c>
      <c r="H11" s="40">
        <v>13.93</v>
      </c>
      <c r="I11" s="40"/>
    </row>
    <row r="12" spans="1:9" ht="15.75">
      <c r="A12" s="30" t="s">
        <v>49</v>
      </c>
      <c r="B12" s="43">
        <v>39.48</v>
      </c>
      <c r="C12" s="41">
        <v>35.79</v>
      </c>
      <c r="D12" s="41">
        <v>50.42</v>
      </c>
      <c r="E12" s="41">
        <v>46.27</v>
      </c>
      <c r="F12" s="41">
        <v>90.35</v>
      </c>
      <c r="G12" s="41">
        <v>99.82</v>
      </c>
      <c r="H12" s="40">
        <v>43.54</v>
      </c>
      <c r="I12" s="40"/>
    </row>
    <row r="13" spans="1:9" ht="15.75">
      <c r="A13" s="37" t="s">
        <v>6</v>
      </c>
      <c r="B13" s="43">
        <v>20.86</v>
      </c>
      <c r="C13" s="41">
        <v>8.45</v>
      </c>
      <c r="D13" s="41">
        <v>21.88</v>
      </c>
      <c r="E13" s="41">
        <v>17.64</v>
      </c>
      <c r="F13" s="41">
        <v>10.09</v>
      </c>
      <c r="G13" s="41">
        <v>9.23</v>
      </c>
      <c r="H13" s="40">
        <v>14.24</v>
      </c>
      <c r="I13" s="40"/>
    </row>
    <row r="14" spans="1:9" ht="15.75">
      <c r="A14" s="37" t="s">
        <v>7</v>
      </c>
      <c r="B14" s="43">
        <v>8.33</v>
      </c>
      <c r="C14" s="41">
        <v>10.08</v>
      </c>
      <c r="D14" s="41">
        <v>8.51</v>
      </c>
      <c r="E14" s="41">
        <v>11.87</v>
      </c>
      <c r="F14" s="41">
        <v>9.95</v>
      </c>
      <c r="G14" s="41">
        <v>10.2</v>
      </c>
      <c r="H14" s="40">
        <v>9.41</v>
      </c>
      <c r="I14" s="40"/>
    </row>
    <row r="15" spans="1:9" ht="15.75">
      <c r="A15" s="37" t="s">
        <v>8</v>
      </c>
      <c r="B15" s="43">
        <v>9.1</v>
      </c>
      <c r="C15" s="41">
        <v>13.52</v>
      </c>
      <c r="D15" s="41">
        <v>12.44</v>
      </c>
      <c r="E15" s="41">
        <v>26.73</v>
      </c>
      <c r="F15" s="41">
        <v>9.92</v>
      </c>
      <c r="G15" s="41">
        <v>8.99</v>
      </c>
      <c r="H15" s="40">
        <v>12.19</v>
      </c>
      <c r="I15" s="40"/>
    </row>
    <row r="16" spans="1:9" ht="15.75">
      <c r="A16" s="37" t="s">
        <v>9</v>
      </c>
      <c r="B16" s="43">
        <v>18.23</v>
      </c>
      <c r="C16" s="41">
        <v>18.74</v>
      </c>
      <c r="D16" s="41">
        <v>23.32</v>
      </c>
      <c r="E16" s="41">
        <v>30.99</v>
      </c>
      <c r="F16" s="41">
        <v>15.03</v>
      </c>
      <c r="G16" s="41">
        <v>13.73</v>
      </c>
      <c r="H16" s="40">
        <v>19.07</v>
      </c>
      <c r="I16" s="40"/>
    </row>
    <row r="17" spans="1:9" ht="15.75">
      <c r="A17" s="30" t="s">
        <v>29</v>
      </c>
      <c r="B17" s="43">
        <v>0.17</v>
      </c>
      <c r="C17" s="41">
        <v>0.06</v>
      </c>
      <c r="D17" s="41">
        <v>0.73</v>
      </c>
      <c r="E17" s="41">
        <v>6.78</v>
      </c>
      <c r="F17" s="41">
        <v>1.17</v>
      </c>
      <c r="G17" s="41">
        <v>0.43</v>
      </c>
      <c r="H17" s="40">
        <v>0.52</v>
      </c>
      <c r="I17" s="40"/>
    </row>
    <row r="18" spans="1:9" ht="15.75">
      <c r="A18" s="30" t="s">
        <v>10</v>
      </c>
      <c r="B18" s="42">
        <v>0.16</v>
      </c>
      <c r="C18" s="39">
        <v>0.14</v>
      </c>
      <c r="D18" s="39">
        <v>0.19</v>
      </c>
      <c r="E18" s="39">
        <v>0.23</v>
      </c>
      <c r="F18" s="39">
        <v>0.24</v>
      </c>
      <c r="G18" s="39">
        <v>0.25</v>
      </c>
      <c r="H18" s="42">
        <v>0.16</v>
      </c>
      <c r="I18" s="42"/>
    </row>
    <row r="19" spans="1:9" ht="15.75">
      <c r="A19" s="30" t="s">
        <v>11</v>
      </c>
      <c r="B19" s="42">
        <f>SUM(B11:B18)</f>
        <v>110.33999999999999</v>
      </c>
      <c r="C19" s="39">
        <f aca="true" t="shared" si="2" ref="C19:H19">SUM(C11:C18)</f>
        <v>97.49999999999999</v>
      </c>
      <c r="D19" s="39">
        <f t="shared" si="2"/>
        <v>134.39999999999998</v>
      </c>
      <c r="E19" s="39">
        <f t="shared" si="2"/>
        <v>156.92000000000002</v>
      </c>
      <c r="F19" s="39">
        <f t="shared" si="2"/>
        <v>168.25999999999996</v>
      </c>
      <c r="G19" s="39">
        <f t="shared" si="2"/>
        <v>169.6</v>
      </c>
      <c r="H19" s="42">
        <f t="shared" si="2"/>
        <v>113.05999999999999</v>
      </c>
      <c r="I19" s="42"/>
    </row>
    <row r="20" spans="1:9" ht="15.75">
      <c r="A20" s="36"/>
      <c r="B20" s="43" t="s">
        <v>45</v>
      </c>
      <c r="C20" s="41" t="s">
        <v>0</v>
      </c>
      <c r="D20" s="41" t="s">
        <v>0</v>
      </c>
      <c r="E20" s="41" t="s">
        <v>45</v>
      </c>
      <c r="F20" s="41" t="s">
        <v>0</v>
      </c>
      <c r="G20" s="41" t="s">
        <v>0</v>
      </c>
      <c r="H20" s="43" t="s">
        <v>43</v>
      </c>
      <c r="I20" s="43"/>
    </row>
    <row r="21" spans="1:9" ht="15.75">
      <c r="A21" s="30" t="s">
        <v>12</v>
      </c>
      <c r="B21" s="43" t="s">
        <v>45</v>
      </c>
      <c r="C21" s="41" t="s">
        <v>0</v>
      </c>
      <c r="D21" s="41" t="s">
        <v>0</v>
      </c>
      <c r="E21" s="41" t="s">
        <v>45</v>
      </c>
      <c r="F21" s="41" t="s">
        <v>0</v>
      </c>
      <c r="G21" s="41" t="s">
        <v>0</v>
      </c>
      <c r="H21" s="43" t="s">
        <v>43</v>
      </c>
      <c r="I21" s="43"/>
    </row>
    <row r="22" spans="1:9" ht="15.75">
      <c r="A22" s="30" t="s">
        <v>13</v>
      </c>
      <c r="B22" s="43">
        <v>1.31</v>
      </c>
      <c r="C22" s="41">
        <v>1.57</v>
      </c>
      <c r="D22" s="41">
        <v>3.65</v>
      </c>
      <c r="E22" s="41">
        <v>8.5</v>
      </c>
      <c r="F22" s="41">
        <v>2.11</v>
      </c>
      <c r="G22" s="41">
        <v>1.49</v>
      </c>
      <c r="H22" s="40">
        <v>1.95</v>
      </c>
      <c r="I22" s="40"/>
    </row>
    <row r="23" spans="1:9" ht="15.75">
      <c r="A23" s="30" t="s">
        <v>14</v>
      </c>
      <c r="B23" s="43">
        <v>13.51</v>
      </c>
      <c r="C23" s="41">
        <v>16.78</v>
      </c>
      <c r="D23" s="41">
        <v>18.3</v>
      </c>
      <c r="E23" s="41">
        <v>20.1</v>
      </c>
      <c r="F23" s="41">
        <v>18.56</v>
      </c>
      <c r="G23" s="41">
        <v>15.98</v>
      </c>
      <c r="H23" s="40">
        <v>15.85</v>
      </c>
      <c r="I23" s="40"/>
    </row>
    <row r="24" spans="1:9" ht="15.75">
      <c r="A24" s="30" t="s">
        <v>15</v>
      </c>
      <c r="B24" s="43">
        <v>74.63</v>
      </c>
      <c r="C24" s="41">
        <v>64.35</v>
      </c>
      <c r="D24" s="41">
        <v>83.92</v>
      </c>
      <c r="E24" s="41">
        <v>96.03</v>
      </c>
      <c r="F24" s="41">
        <v>60.18</v>
      </c>
      <c r="G24" s="41">
        <v>56.7</v>
      </c>
      <c r="H24" s="40">
        <v>70.31</v>
      </c>
      <c r="I24" s="40"/>
    </row>
    <row r="25" spans="1:9" ht="15.75">
      <c r="A25" s="30" t="s">
        <v>16</v>
      </c>
      <c r="B25" s="43">
        <v>39.72</v>
      </c>
      <c r="C25" s="41">
        <v>36.38</v>
      </c>
      <c r="D25" s="41">
        <v>59.75</v>
      </c>
      <c r="E25" s="41">
        <v>88.68</v>
      </c>
      <c r="F25" s="41">
        <v>81.46</v>
      </c>
      <c r="G25" s="41">
        <v>99.59</v>
      </c>
      <c r="H25" s="40">
        <v>46.13</v>
      </c>
      <c r="I25" s="40"/>
    </row>
    <row r="26" spans="1:9" ht="15.75">
      <c r="A26" s="37" t="s">
        <v>17</v>
      </c>
      <c r="B26" s="43">
        <v>5.81</v>
      </c>
      <c r="C26" s="41">
        <v>5.01</v>
      </c>
      <c r="D26" s="41">
        <v>7.8</v>
      </c>
      <c r="E26" s="41">
        <v>8.45</v>
      </c>
      <c r="F26" s="41">
        <v>10.59</v>
      </c>
      <c r="G26" s="41">
        <v>6.09</v>
      </c>
      <c r="H26" s="40">
        <v>5.8</v>
      </c>
      <c r="I26" s="40"/>
    </row>
    <row r="27" spans="1:9" ht="15.75">
      <c r="A27" s="30" t="s">
        <v>18</v>
      </c>
      <c r="B27" s="43">
        <v>9.42</v>
      </c>
      <c r="C27" s="41">
        <v>9.15</v>
      </c>
      <c r="D27" s="41">
        <v>12.39</v>
      </c>
      <c r="E27" s="41">
        <v>15.1</v>
      </c>
      <c r="F27" s="41">
        <v>19.61</v>
      </c>
      <c r="G27" s="41">
        <v>12.45</v>
      </c>
      <c r="H27" s="40">
        <v>10.12</v>
      </c>
      <c r="I27" s="40"/>
    </row>
    <row r="28" spans="1:9" ht="15.75">
      <c r="A28" s="30" t="s">
        <v>19</v>
      </c>
      <c r="B28" s="42">
        <f>SUM(B22:B27)</f>
        <v>144.39999999999998</v>
      </c>
      <c r="C28" s="39">
        <f aca="true" t="shared" si="3" ref="C28:H28">SUM(C22:C27)</f>
        <v>133.23999999999998</v>
      </c>
      <c r="D28" s="39">
        <f t="shared" si="3"/>
        <v>185.81</v>
      </c>
      <c r="E28" s="39">
        <f t="shared" si="3"/>
        <v>236.85999999999999</v>
      </c>
      <c r="F28" s="39">
        <f t="shared" si="3"/>
        <v>192.51</v>
      </c>
      <c r="G28" s="39">
        <f t="shared" si="3"/>
        <v>192.29999999999998</v>
      </c>
      <c r="H28" s="42">
        <f t="shared" si="3"/>
        <v>150.16000000000003</v>
      </c>
      <c r="I28" s="42"/>
    </row>
    <row r="29" spans="1:9" ht="15.75">
      <c r="A29" s="36"/>
      <c r="B29" s="42" t="s">
        <v>45</v>
      </c>
      <c r="C29" s="39" t="s">
        <v>0</v>
      </c>
      <c r="D29" s="39" t="s">
        <v>0</v>
      </c>
      <c r="E29" s="39" t="s">
        <v>45</v>
      </c>
      <c r="F29" s="39" t="s">
        <v>0</v>
      </c>
      <c r="G29" s="39" t="s">
        <v>0</v>
      </c>
      <c r="H29" s="42" t="s">
        <v>43</v>
      </c>
      <c r="I29" s="42"/>
    </row>
    <row r="30" spans="1:9" ht="15.75">
      <c r="A30" s="30" t="s">
        <v>20</v>
      </c>
      <c r="B30" s="42">
        <f>B28+B19</f>
        <v>254.73999999999995</v>
      </c>
      <c r="C30" s="39">
        <f aca="true" t="shared" si="4" ref="C30:H30">C28+C19</f>
        <v>230.73999999999995</v>
      </c>
      <c r="D30" s="39">
        <f t="shared" si="4"/>
        <v>320.21</v>
      </c>
      <c r="E30" s="39">
        <f t="shared" si="4"/>
        <v>393.78</v>
      </c>
      <c r="F30" s="39">
        <f t="shared" si="4"/>
        <v>360.77</v>
      </c>
      <c r="G30" s="39">
        <f t="shared" si="4"/>
        <v>361.9</v>
      </c>
      <c r="H30" s="42">
        <f t="shared" si="4"/>
        <v>263.22</v>
      </c>
      <c r="I30" s="42"/>
    </row>
    <row r="31" spans="1:9" ht="15.75">
      <c r="A31" s="36"/>
      <c r="B31" s="42" t="s">
        <v>45</v>
      </c>
      <c r="C31" s="39" t="s">
        <v>0</v>
      </c>
      <c r="D31" s="39" t="s">
        <v>0</v>
      </c>
      <c r="E31" s="39" t="s">
        <v>45</v>
      </c>
      <c r="F31" s="39" t="s">
        <v>0</v>
      </c>
      <c r="G31" s="39" t="s">
        <v>0</v>
      </c>
      <c r="H31" s="42" t="s">
        <v>43</v>
      </c>
      <c r="I31" s="42"/>
    </row>
    <row r="32" spans="1:9" ht="15.75">
      <c r="A32" s="30" t="s">
        <v>21</v>
      </c>
      <c r="B32" s="42">
        <f>B8-B30</f>
        <v>-17.389999999999958</v>
      </c>
      <c r="C32" s="39">
        <f aca="true" t="shared" si="5" ref="C32:H32">C8-C30</f>
        <v>-34.14999999999995</v>
      </c>
      <c r="D32" s="39">
        <f t="shared" si="5"/>
        <v>-44.70999999999998</v>
      </c>
      <c r="E32" s="39">
        <f t="shared" si="5"/>
        <v>-74.89999999999998</v>
      </c>
      <c r="F32" s="39">
        <f t="shared" si="5"/>
        <v>-62.10999999999996</v>
      </c>
      <c r="G32" s="39">
        <f t="shared" si="5"/>
        <v>-78.00999999999999</v>
      </c>
      <c r="H32" s="42">
        <f t="shared" si="5"/>
        <v>-35.34000000000003</v>
      </c>
      <c r="I32" s="42"/>
    </row>
    <row r="33" spans="1:9" ht="15.75">
      <c r="A33" s="79" t="s">
        <v>22</v>
      </c>
      <c r="B33" s="80">
        <f>B8-B19</f>
        <v>127.01</v>
      </c>
      <c r="C33" s="81">
        <f aca="true" t="shared" si="6" ref="C33:H33">C8-C19</f>
        <v>99.09000000000002</v>
      </c>
      <c r="D33" s="81">
        <f t="shared" si="6"/>
        <v>141.10000000000002</v>
      </c>
      <c r="E33" s="81">
        <f>E8-E19</f>
        <v>161.95999999999998</v>
      </c>
      <c r="F33" s="81">
        <f t="shared" si="6"/>
        <v>130.40000000000006</v>
      </c>
      <c r="G33" s="81">
        <f t="shared" si="6"/>
        <v>114.28999999999999</v>
      </c>
      <c r="H33" s="80">
        <f t="shared" si="6"/>
        <v>114.82000000000001</v>
      </c>
      <c r="I33" s="42"/>
    </row>
    <row r="34" spans="1:9" ht="5.25" customHeight="1">
      <c r="A34" s="30"/>
      <c r="B34" s="42"/>
      <c r="C34" s="39"/>
      <c r="D34" s="39"/>
      <c r="E34" s="39"/>
      <c r="F34" s="39"/>
      <c r="G34" s="39"/>
      <c r="H34" s="42"/>
      <c r="I34" s="42"/>
    </row>
    <row r="35" spans="1:9" ht="12.75" customHeight="1">
      <c r="A35" s="46" t="s">
        <v>23</v>
      </c>
      <c r="B35" s="44"/>
      <c r="C35" s="45"/>
      <c r="D35" s="45"/>
      <c r="E35" s="45"/>
      <c r="F35" s="45"/>
      <c r="G35" s="36"/>
      <c r="H35" s="44"/>
      <c r="I35" s="44"/>
    </row>
    <row r="36" spans="1:9" ht="15.75">
      <c r="A36" s="30" t="s">
        <v>24</v>
      </c>
      <c r="B36" s="47">
        <v>43</v>
      </c>
      <c r="C36" s="47">
        <v>31</v>
      </c>
      <c r="D36" s="47">
        <v>50</v>
      </c>
      <c r="E36" s="47">
        <v>60</v>
      </c>
      <c r="F36" s="47">
        <v>62</v>
      </c>
      <c r="G36" s="47">
        <v>60</v>
      </c>
      <c r="H36" s="47">
        <v>40</v>
      </c>
      <c r="I36" s="47"/>
    </row>
    <row r="37" spans="1:9" ht="15.75">
      <c r="A37" s="30" t="s">
        <v>25</v>
      </c>
      <c r="B37" s="43">
        <v>5.46</v>
      </c>
      <c r="C37" s="41">
        <v>5.96</v>
      </c>
      <c r="D37" s="41">
        <v>5.46</v>
      </c>
      <c r="E37" s="41">
        <v>5.23</v>
      </c>
      <c r="F37" s="41">
        <v>4.67</v>
      </c>
      <c r="G37" s="41">
        <v>4.65</v>
      </c>
      <c r="H37" s="40">
        <v>5.52</v>
      </c>
      <c r="I37" s="40"/>
    </row>
    <row r="38" spans="1:9" ht="14.25" customHeight="1">
      <c r="A38" s="48" t="s">
        <v>48</v>
      </c>
      <c r="B38" s="31">
        <v>749</v>
      </c>
      <c r="C38" s="31">
        <v>462</v>
      </c>
      <c r="D38" s="31">
        <v>843</v>
      </c>
      <c r="E38" s="31">
        <v>819</v>
      </c>
      <c r="F38" s="31">
        <v>74</v>
      </c>
      <c r="G38" s="31">
        <v>101</v>
      </c>
      <c r="H38" s="31">
        <v>445</v>
      </c>
      <c r="I38" s="31"/>
    </row>
    <row r="39" spans="1:9" ht="15.75" customHeight="1">
      <c r="A39" s="49" t="s">
        <v>26</v>
      </c>
      <c r="B39" s="33"/>
      <c r="C39" s="33"/>
      <c r="D39" s="33"/>
      <c r="E39" s="33"/>
      <c r="F39" s="33"/>
      <c r="G39" s="34"/>
      <c r="H39" s="32"/>
      <c r="I39" s="34"/>
    </row>
    <row r="40" spans="1:9" ht="15.75">
      <c r="A40" s="49" t="s">
        <v>27</v>
      </c>
      <c r="B40" s="32">
        <v>28</v>
      </c>
      <c r="C40" s="32">
        <v>100</v>
      </c>
      <c r="D40" s="32">
        <v>70</v>
      </c>
      <c r="E40" s="32">
        <v>74</v>
      </c>
      <c r="F40" s="32">
        <v>86</v>
      </c>
      <c r="G40" s="35">
        <v>82</v>
      </c>
      <c r="H40" s="32">
        <v>69</v>
      </c>
      <c r="I40" s="32"/>
    </row>
    <row r="41" spans="1:9" ht="15.75">
      <c r="A41" s="30" t="s">
        <v>30</v>
      </c>
      <c r="B41" s="32">
        <v>60</v>
      </c>
      <c r="C41" s="32">
        <v>0</v>
      </c>
      <c r="D41" s="32">
        <v>30</v>
      </c>
      <c r="E41" s="32">
        <v>25</v>
      </c>
      <c r="F41" s="32">
        <v>14</v>
      </c>
      <c r="G41" s="35">
        <v>18</v>
      </c>
      <c r="H41" s="32">
        <v>26</v>
      </c>
      <c r="I41" s="32"/>
    </row>
    <row r="42" spans="1:9" ht="15.75">
      <c r="A42" s="30" t="s">
        <v>31</v>
      </c>
      <c r="B42" s="32">
        <v>12</v>
      </c>
      <c r="C42" s="32">
        <v>0</v>
      </c>
      <c r="D42" s="32">
        <v>0</v>
      </c>
      <c r="E42" s="32">
        <v>1</v>
      </c>
      <c r="F42" s="32">
        <v>0</v>
      </c>
      <c r="G42" s="35">
        <v>0</v>
      </c>
      <c r="H42" s="32">
        <v>5</v>
      </c>
      <c r="I42" s="32"/>
    </row>
    <row r="43" spans="1:9" ht="15.75">
      <c r="A43" s="30" t="s">
        <v>33</v>
      </c>
      <c r="B43" s="32">
        <v>1</v>
      </c>
      <c r="C43" s="32">
        <v>5</v>
      </c>
      <c r="D43" s="32">
        <v>5</v>
      </c>
      <c r="E43" s="32">
        <v>33</v>
      </c>
      <c r="F43" s="32">
        <v>0</v>
      </c>
      <c r="G43" s="35">
        <v>1</v>
      </c>
      <c r="H43" s="32">
        <v>5</v>
      </c>
      <c r="I43" s="31"/>
    </row>
    <row r="44" spans="1:9" ht="15.75">
      <c r="A44" s="79" t="s">
        <v>28</v>
      </c>
      <c r="B44" s="84">
        <v>99</v>
      </c>
      <c r="C44" s="84">
        <v>95</v>
      </c>
      <c r="D44" s="84">
        <v>95</v>
      </c>
      <c r="E44" s="84">
        <v>67</v>
      </c>
      <c r="F44" s="84">
        <v>100</v>
      </c>
      <c r="G44" s="85">
        <v>99</v>
      </c>
      <c r="H44" s="84">
        <v>95</v>
      </c>
      <c r="I44" s="31"/>
    </row>
    <row r="45" spans="1:9" ht="8.25" customHeight="1">
      <c r="A45" s="38"/>
      <c r="B45" s="44"/>
      <c r="C45" s="45"/>
      <c r="D45" s="45"/>
      <c r="E45" s="45"/>
      <c r="F45" s="45"/>
      <c r="G45" s="45"/>
      <c r="H45" s="44"/>
      <c r="I45" s="44"/>
    </row>
    <row r="46" spans="1:9" s="83" customFormat="1" ht="15.75">
      <c r="A46" s="82" t="s">
        <v>46</v>
      </c>
      <c r="B46" s="69"/>
      <c r="C46" s="65"/>
      <c r="D46" s="65"/>
      <c r="E46" s="65"/>
      <c r="F46" s="65"/>
      <c r="G46" s="65"/>
      <c r="H46" s="69"/>
      <c r="I46" s="69"/>
    </row>
    <row r="47" spans="1:9" ht="15.75">
      <c r="A47" s="82" t="s">
        <v>54</v>
      </c>
      <c r="B47" s="34"/>
      <c r="C47" s="36"/>
      <c r="D47" s="36"/>
      <c r="E47" s="36"/>
      <c r="F47" s="36"/>
      <c r="G47" s="34"/>
      <c r="H47" s="36"/>
      <c r="I47"/>
    </row>
    <row r="48" spans="1:9" ht="15.75">
      <c r="A48" s="82" t="s">
        <v>47</v>
      </c>
      <c r="B48" s="34"/>
      <c r="C48" s="36"/>
      <c r="D48" s="50"/>
      <c r="E48" s="36"/>
      <c r="F48" s="34"/>
      <c r="G48" s="34"/>
      <c r="H48" s="36"/>
      <c r="I48"/>
    </row>
    <row r="49" spans="1:9" ht="15.75">
      <c r="A49" s="36"/>
      <c r="B49" s="34"/>
      <c r="C49" s="36"/>
      <c r="D49" s="36"/>
      <c r="E49" s="36"/>
      <c r="F49" s="50"/>
      <c r="G49" s="36"/>
      <c r="H49" s="34"/>
      <c r="I49" s="34"/>
    </row>
    <row r="50" spans="1:9" ht="18">
      <c r="A50" s="6"/>
      <c r="B50" s="16"/>
      <c r="C50" s="25"/>
      <c r="D50" s="51"/>
      <c r="E50" s="28"/>
      <c r="F50" s="29"/>
      <c r="H50" s="16"/>
      <c r="I50" s="16"/>
    </row>
    <row r="51" spans="1:9" ht="15.75">
      <c r="A51" s="7"/>
      <c r="B51" s="16"/>
      <c r="C51" s="16"/>
      <c r="E51" s="16"/>
      <c r="F51" s="16"/>
      <c r="G51" s="16"/>
      <c r="H51" s="16"/>
      <c r="I51" s="16"/>
    </row>
    <row r="52" spans="1:9" ht="15.75">
      <c r="A52" s="8"/>
      <c r="B52" s="52"/>
      <c r="C52" s="52"/>
      <c r="E52" s="52"/>
      <c r="F52" s="52"/>
      <c r="H52" s="52"/>
      <c r="I52" s="52"/>
    </row>
    <row r="53" spans="1:9" ht="15.75">
      <c r="A53" s="8"/>
      <c r="B53" s="52"/>
      <c r="C53" s="52"/>
      <c r="E53" s="52"/>
      <c r="F53" s="52"/>
      <c r="H53" s="52"/>
      <c r="I53" s="52"/>
    </row>
    <row r="54" spans="1:9" ht="15.75">
      <c r="A54" s="8"/>
      <c r="I54" s="53"/>
    </row>
    <row r="55" spans="1:9" ht="15.75">
      <c r="A55" s="8"/>
      <c r="B55" s="52"/>
      <c r="C55" s="54"/>
      <c r="E55" s="52"/>
      <c r="F55" s="52"/>
      <c r="H55" s="52"/>
      <c r="I55" s="52"/>
    </row>
    <row r="56" spans="1:9" ht="15.75">
      <c r="A56" s="5"/>
      <c r="B56" s="52"/>
      <c r="C56" s="54"/>
      <c r="E56" s="52"/>
      <c r="F56" s="52"/>
      <c r="H56" s="52"/>
      <c r="I56" s="52"/>
    </row>
    <row r="57" spans="1:9" ht="15.75">
      <c r="A57" s="8"/>
      <c r="E57" s="55"/>
      <c r="F57" s="55"/>
      <c r="I57" s="53"/>
    </row>
    <row r="58" spans="1:9" ht="15.75">
      <c r="A58" s="8"/>
      <c r="B58" s="52"/>
      <c r="C58" s="54"/>
      <c r="E58" s="52"/>
      <c r="F58" s="52"/>
      <c r="H58" s="52"/>
      <c r="I58" s="52"/>
    </row>
    <row r="59" spans="1:9" ht="15.75">
      <c r="A59" s="8"/>
      <c r="B59" s="52"/>
      <c r="C59" s="54"/>
      <c r="E59" s="52"/>
      <c r="F59" s="52"/>
      <c r="H59" s="52"/>
      <c r="I59" s="52"/>
    </row>
    <row r="60" spans="1:9" ht="15.75">
      <c r="A60" s="8"/>
      <c r="I60" s="53"/>
    </row>
    <row r="61" spans="1:9" ht="15.75">
      <c r="A61" s="8"/>
      <c r="B61" s="52"/>
      <c r="C61" s="54"/>
      <c r="E61" s="52"/>
      <c r="F61" s="52"/>
      <c r="H61" s="52"/>
      <c r="I61" s="52"/>
    </row>
    <row r="62" spans="1:9" ht="15.75">
      <c r="A62" s="8"/>
      <c r="B62" s="52"/>
      <c r="C62" s="54"/>
      <c r="E62" s="52"/>
      <c r="F62" s="52"/>
      <c r="H62" s="52"/>
      <c r="I62" s="52"/>
    </row>
    <row r="63" spans="1:9" ht="15.75">
      <c r="A63" s="8"/>
      <c r="I63" s="53"/>
    </row>
    <row r="64" spans="1:9" ht="15.75">
      <c r="A64" s="8"/>
      <c r="B64" s="52"/>
      <c r="C64" s="54"/>
      <c r="E64" s="52"/>
      <c r="F64" s="52"/>
      <c r="H64" s="52"/>
      <c r="I64" s="52"/>
    </row>
    <row r="65" spans="1:9" ht="15.75">
      <c r="A65" s="8"/>
      <c r="B65" s="52"/>
      <c r="C65" s="54"/>
      <c r="E65" s="54"/>
      <c r="F65" s="54"/>
      <c r="H65" s="52"/>
      <c r="I65" s="52"/>
    </row>
    <row r="66" spans="1:9" ht="15.75">
      <c r="A66" s="8"/>
      <c r="I66" s="53"/>
    </row>
    <row r="67" spans="1:9" ht="15.75">
      <c r="A67" s="8"/>
      <c r="B67" s="52"/>
      <c r="C67" s="54"/>
      <c r="E67" s="52"/>
      <c r="F67" s="52"/>
      <c r="H67" s="52"/>
      <c r="I67" s="52"/>
    </row>
    <row r="68" spans="1:9" ht="15.75">
      <c r="A68" s="8"/>
      <c r="B68" s="52"/>
      <c r="C68" s="54"/>
      <c r="E68" s="52"/>
      <c r="F68" s="52"/>
      <c r="H68" s="52"/>
      <c r="I68" s="52"/>
    </row>
    <row r="69" spans="1:9" ht="15.75">
      <c r="A69" s="8"/>
      <c r="E69" s="56"/>
      <c r="F69" s="56"/>
      <c r="I69" s="53"/>
    </row>
    <row r="70" spans="1:9" ht="15.75">
      <c r="A70" s="8"/>
      <c r="B70" s="52"/>
      <c r="C70" s="54"/>
      <c r="E70" s="52"/>
      <c r="F70" s="52"/>
      <c r="H70" s="52"/>
      <c r="I70" s="52"/>
    </row>
    <row r="71" spans="1:9" ht="15.75">
      <c r="A71" s="8"/>
      <c r="B71" s="52"/>
      <c r="C71" s="54"/>
      <c r="E71" s="52"/>
      <c r="F71" s="52"/>
      <c r="H71" s="52"/>
      <c r="I71" s="52"/>
    </row>
    <row r="72" spans="1:9" ht="15.75">
      <c r="A72" s="8"/>
      <c r="I72" s="53"/>
    </row>
    <row r="73" spans="1:9" ht="15.75">
      <c r="A73" s="8"/>
      <c r="B73" s="52"/>
      <c r="C73" s="54"/>
      <c r="E73" s="52"/>
      <c r="F73" s="52"/>
      <c r="H73" s="52"/>
      <c r="I73" s="52"/>
    </row>
    <row r="74" spans="1:9" ht="15.75">
      <c r="A74" s="8"/>
      <c r="B74" s="52"/>
      <c r="C74" s="54"/>
      <c r="E74" s="52"/>
      <c r="F74" s="52"/>
      <c r="H74" s="52"/>
      <c r="I74" s="52"/>
    </row>
    <row r="75" spans="1:9" ht="15.75">
      <c r="A75" s="8"/>
      <c r="I75" s="53"/>
    </row>
    <row r="76" spans="1:9" ht="15.75">
      <c r="A76" s="8"/>
      <c r="B76" s="52"/>
      <c r="C76" s="54"/>
      <c r="E76" s="52"/>
      <c r="F76" s="52"/>
      <c r="H76" s="52"/>
      <c r="I76" s="52"/>
    </row>
    <row r="77" spans="1:9" ht="15.75">
      <c r="A77" s="5"/>
      <c r="B77" s="52"/>
      <c r="C77" s="54"/>
      <c r="E77" s="52"/>
      <c r="F77" s="52"/>
      <c r="H77" s="52"/>
      <c r="I77" s="52"/>
    </row>
    <row r="78" spans="1:9" ht="15.75">
      <c r="A78" s="8"/>
      <c r="E78" s="56"/>
      <c r="F78" s="56"/>
      <c r="I78" s="53"/>
    </row>
    <row r="79" spans="1:9" ht="15.75">
      <c r="A79" s="8"/>
      <c r="B79" s="52"/>
      <c r="C79" s="54"/>
      <c r="E79" s="52"/>
      <c r="F79" s="52"/>
      <c r="H79" s="52"/>
      <c r="I79" s="52"/>
    </row>
    <row r="80" spans="1:9" ht="15.75">
      <c r="A80" s="8"/>
      <c r="B80" s="52"/>
      <c r="C80" s="54"/>
      <c r="E80" s="52"/>
      <c r="F80" s="52"/>
      <c r="H80" s="52"/>
      <c r="I80" s="52"/>
    </row>
    <row r="81" spans="1:9" ht="15.75">
      <c r="A81" s="8"/>
      <c r="I81" s="53"/>
    </row>
    <row r="82" spans="1:9" ht="15.75">
      <c r="A82" s="8"/>
      <c r="B82" s="52"/>
      <c r="C82" s="54"/>
      <c r="E82" s="52"/>
      <c r="F82" s="52"/>
      <c r="H82" s="52"/>
      <c r="I82" s="52"/>
    </row>
    <row r="83" spans="1:9" ht="15.75">
      <c r="A83" s="8"/>
      <c r="B83" s="52"/>
      <c r="C83" s="54"/>
      <c r="E83" s="52"/>
      <c r="F83" s="52"/>
      <c r="H83" s="52"/>
      <c r="I83" s="52"/>
    </row>
    <row r="84" spans="1:9" ht="15.75">
      <c r="A84" s="8"/>
      <c r="I84" s="53"/>
    </row>
    <row r="85" spans="1:9" ht="15.75">
      <c r="A85" s="8"/>
      <c r="B85" s="52"/>
      <c r="C85" s="54"/>
      <c r="E85" s="52"/>
      <c r="F85" s="52"/>
      <c r="H85" s="52"/>
      <c r="I85" s="52"/>
    </row>
    <row r="86" spans="1:9" ht="15.75">
      <c r="A86" s="5"/>
      <c r="B86" s="52"/>
      <c r="C86" s="54"/>
      <c r="E86" s="52"/>
      <c r="F86" s="52"/>
      <c r="H86" s="52"/>
      <c r="I86" s="52"/>
    </row>
    <row r="87" spans="1:9" ht="15.75">
      <c r="A87" s="8"/>
      <c r="I87" s="53"/>
    </row>
    <row r="88" spans="1:9" ht="15.75">
      <c r="A88" s="8"/>
      <c r="B88" s="52"/>
      <c r="C88" s="54"/>
      <c r="E88" s="52"/>
      <c r="F88" s="52"/>
      <c r="H88" s="52"/>
      <c r="I88" s="52"/>
    </row>
    <row r="89" spans="1:9" ht="15.75">
      <c r="A89" s="8"/>
      <c r="B89" s="52"/>
      <c r="C89" s="54"/>
      <c r="E89" s="52"/>
      <c r="F89" s="52"/>
      <c r="H89" s="52"/>
      <c r="I89" s="52"/>
    </row>
    <row r="90" spans="1:9" ht="15.75">
      <c r="A90" s="8"/>
      <c r="I90" s="53"/>
    </row>
    <row r="91" spans="1:9" ht="15.75">
      <c r="A91" s="8"/>
      <c r="B91" s="52"/>
      <c r="C91" s="54"/>
      <c r="E91" s="52"/>
      <c r="F91" s="52"/>
      <c r="H91" s="52"/>
      <c r="I91" s="52"/>
    </row>
    <row r="92" spans="1:9" ht="15.75">
      <c r="A92" s="8"/>
      <c r="B92" s="52"/>
      <c r="C92" s="54"/>
      <c r="E92" s="52"/>
      <c r="F92" s="52"/>
      <c r="H92" s="52"/>
      <c r="I92" s="52"/>
    </row>
    <row r="93" spans="1:9" ht="15.75">
      <c r="A93" s="8"/>
      <c r="I93" s="53"/>
    </row>
    <row r="94" spans="1:9" ht="15.75">
      <c r="A94" s="8"/>
      <c r="B94" s="52"/>
      <c r="C94" s="54"/>
      <c r="E94" s="52"/>
      <c r="F94" s="52"/>
      <c r="H94" s="52"/>
      <c r="I94" s="52"/>
    </row>
    <row r="95" spans="1:9" ht="15.75">
      <c r="A95" s="8"/>
      <c r="B95" s="52"/>
      <c r="C95" s="54"/>
      <c r="E95" s="52"/>
      <c r="F95" s="52"/>
      <c r="H95" s="52"/>
      <c r="I95" s="52"/>
    </row>
    <row r="96" spans="1:9" ht="15.75">
      <c r="A96" s="8"/>
      <c r="B96" s="55"/>
      <c r="C96" s="56"/>
      <c r="E96" s="56"/>
      <c r="F96" s="56"/>
      <c r="H96" s="55"/>
      <c r="I96" s="55"/>
    </row>
    <row r="97" spans="1:9" ht="15.75">
      <c r="A97" s="8"/>
      <c r="B97" s="52"/>
      <c r="C97" s="54"/>
      <c r="E97" s="52"/>
      <c r="F97" s="52"/>
      <c r="H97" s="52"/>
      <c r="I97" s="52"/>
    </row>
    <row r="98" spans="1:9" ht="15.75">
      <c r="A98" s="8"/>
      <c r="B98" s="52"/>
      <c r="C98" s="54"/>
      <c r="E98" s="52"/>
      <c r="F98" s="52"/>
      <c r="H98" s="52"/>
      <c r="I98" s="52"/>
    </row>
    <row r="99" spans="1:9" ht="15.75">
      <c r="A99" s="8"/>
      <c r="G99" s="59"/>
      <c r="I99" s="53"/>
    </row>
    <row r="101" spans="1:9" ht="15.75">
      <c r="A101" s="5"/>
      <c r="B101" s="52"/>
      <c r="C101" s="54"/>
      <c r="D101" s="54"/>
      <c r="E101" s="54"/>
      <c r="F101" s="54"/>
      <c r="G101" s="54"/>
      <c r="H101" s="52"/>
      <c r="I101" s="52"/>
    </row>
    <row r="102" spans="1:9" ht="15.75">
      <c r="A102" s="5"/>
      <c r="B102" s="52"/>
      <c r="C102" s="54"/>
      <c r="D102" s="54"/>
      <c r="E102" s="54"/>
      <c r="F102" s="54"/>
      <c r="G102" s="54"/>
      <c r="H102" s="52"/>
      <c r="I102" s="52"/>
    </row>
    <row r="103" spans="1:9" ht="15.75">
      <c r="A103" s="5"/>
      <c r="B103" s="52"/>
      <c r="C103" s="54"/>
      <c r="D103" s="54"/>
      <c r="E103" s="54"/>
      <c r="F103" s="54"/>
      <c r="G103" s="54"/>
      <c r="H103" s="52"/>
      <c r="I103" s="52"/>
    </row>
    <row r="104" spans="1:9" ht="15.75">
      <c r="A104" s="5"/>
      <c r="B104" s="57"/>
      <c r="C104" s="58"/>
      <c r="D104" s="58"/>
      <c r="E104" s="58"/>
      <c r="F104" s="58"/>
      <c r="G104" s="58"/>
      <c r="H104" s="57"/>
      <c r="I104" s="57"/>
    </row>
    <row r="105" spans="1:9" ht="15.75">
      <c r="A105" s="5"/>
      <c r="B105" s="55"/>
      <c r="C105" s="56"/>
      <c r="D105" s="56"/>
      <c r="E105" s="56"/>
      <c r="F105" s="56"/>
      <c r="G105" s="56"/>
      <c r="H105" s="55"/>
      <c r="I105" s="55"/>
    </row>
    <row r="106" spans="1:9" ht="15.75">
      <c r="A106" s="10"/>
      <c r="B106" s="19"/>
      <c r="C106" s="26"/>
      <c r="D106" s="26"/>
      <c r="E106" s="26"/>
      <c r="F106" s="26"/>
      <c r="G106" s="26"/>
      <c r="H106" s="19"/>
      <c r="I106" s="18"/>
    </row>
    <row r="107" ht="15.75">
      <c r="A107" s="11"/>
    </row>
    <row r="108" spans="1:9" ht="15.75">
      <c r="A108" s="9"/>
      <c r="B108" s="63"/>
      <c r="C108" s="61"/>
      <c r="D108" s="62"/>
      <c r="H108" s="61"/>
      <c r="I108" s="61"/>
    </row>
    <row r="109" spans="1:9" ht="15.75">
      <c r="A109" s="7"/>
      <c r="B109" s="16"/>
      <c r="C109" s="16"/>
      <c r="H109" s="16"/>
      <c r="I109" s="16"/>
    </row>
    <row r="110" spans="1:9" ht="15.75">
      <c r="A110" s="8"/>
      <c r="I110" s="53"/>
    </row>
    <row r="111" spans="1:9" ht="15.75">
      <c r="A111" s="8"/>
      <c r="I111" s="53"/>
    </row>
    <row r="112" spans="1:9" ht="15.75">
      <c r="A112" s="8"/>
      <c r="I112" s="53"/>
    </row>
    <row r="113" spans="1:9" ht="15.75">
      <c r="A113" s="8"/>
      <c r="I113" s="53"/>
    </row>
    <row r="114" spans="1:9" ht="15.75">
      <c r="A114" s="8"/>
      <c r="E114" s="29"/>
      <c r="F114" s="29"/>
      <c r="I114" s="53"/>
    </row>
    <row r="115" spans="1:9" ht="15.75">
      <c r="A115" s="8"/>
      <c r="I115" s="53"/>
    </row>
    <row r="116" spans="1:9" ht="15.75">
      <c r="A116" s="8"/>
      <c r="E116" s="28"/>
      <c r="F116" s="28"/>
      <c r="G116" s="28"/>
      <c r="I116" s="53"/>
    </row>
    <row r="117" spans="1:9" ht="15.75">
      <c r="A117" s="8"/>
      <c r="E117" s="28"/>
      <c r="F117" s="28"/>
      <c r="G117" s="71"/>
      <c r="I117" s="53"/>
    </row>
    <row r="118" spans="1:9" ht="15.75">
      <c r="A118" s="8"/>
      <c r="E118" s="28"/>
      <c r="F118" s="28"/>
      <c r="G118" s="71"/>
      <c r="I118" s="53"/>
    </row>
    <row r="119" spans="1:9" ht="15.75">
      <c r="A119" s="8"/>
      <c r="E119" s="28"/>
      <c r="F119" s="28"/>
      <c r="G119" s="28"/>
      <c r="I119" s="53"/>
    </row>
    <row r="120" spans="1:9" ht="15.75">
      <c r="A120" s="8"/>
      <c r="E120" s="28"/>
      <c r="F120" s="28"/>
      <c r="G120" s="71"/>
      <c r="I120" s="53"/>
    </row>
    <row r="121" spans="1:9" ht="15.75">
      <c r="A121" s="8"/>
      <c r="E121" s="28"/>
      <c r="F121" s="28"/>
      <c r="G121" s="71"/>
      <c r="I121" s="53"/>
    </row>
    <row r="122" spans="1:9" ht="15.75">
      <c r="A122" s="8"/>
      <c r="E122" s="28"/>
      <c r="F122" s="28"/>
      <c r="G122" s="28"/>
      <c r="I122" s="53"/>
    </row>
    <row r="123" spans="1:9" ht="15.75">
      <c r="A123" s="8"/>
      <c r="E123" s="29"/>
      <c r="F123" s="29"/>
      <c r="I123" s="53"/>
    </row>
    <row r="124" spans="1:9" ht="15.75">
      <c r="A124" s="8"/>
      <c r="I124" s="53"/>
    </row>
    <row r="125" spans="1:9" ht="15.75">
      <c r="A125" s="8"/>
      <c r="I125" s="53"/>
    </row>
    <row r="126" spans="1:9" ht="15.75">
      <c r="A126" s="5"/>
      <c r="I126" s="53"/>
    </row>
    <row r="127" spans="1:9" ht="15.75">
      <c r="A127" s="8"/>
      <c r="I127" s="53"/>
    </row>
    <row r="128" spans="1:9" ht="15.75">
      <c r="A128" s="7"/>
      <c r="B128" s="16"/>
      <c r="C128" s="16"/>
      <c r="H128" s="16"/>
      <c r="I128" s="16"/>
    </row>
    <row r="129" spans="1:9" ht="15.75">
      <c r="A129" s="8"/>
      <c r="B129" s="55"/>
      <c r="C129" s="56"/>
      <c r="H129" s="19"/>
      <c r="I129" s="19"/>
    </row>
    <row r="130" spans="1:9" ht="15.75">
      <c r="A130" s="8"/>
      <c r="B130" s="19"/>
      <c r="C130" s="56"/>
      <c r="H130" s="55"/>
      <c r="I130" s="55"/>
    </row>
    <row r="131" spans="1:9" ht="15.75">
      <c r="A131" s="8"/>
      <c r="B131" s="55"/>
      <c r="C131" s="26"/>
      <c r="H131" s="55"/>
      <c r="I131" s="55"/>
    </row>
    <row r="132" spans="1:9" ht="15.75">
      <c r="A132" s="8"/>
      <c r="B132" s="55"/>
      <c r="C132" s="56"/>
      <c r="H132" s="19"/>
      <c r="I132" s="19"/>
    </row>
    <row r="133" spans="1:9" ht="15.75">
      <c r="A133" s="8"/>
      <c r="B133" s="55"/>
      <c r="C133" s="56"/>
      <c r="H133" s="55"/>
      <c r="I133" s="55"/>
    </row>
    <row r="134" spans="1:9" ht="15.75">
      <c r="A134" s="8"/>
      <c r="B134" s="55"/>
      <c r="C134" s="26"/>
      <c r="H134" s="55"/>
      <c r="I134" s="55"/>
    </row>
    <row r="135" spans="1:9" ht="15.75">
      <c r="A135" s="8"/>
      <c r="B135" s="55"/>
      <c r="C135" s="26"/>
      <c r="H135" s="55"/>
      <c r="I135" s="55"/>
    </row>
    <row r="136" spans="1:9" ht="15.75">
      <c r="A136" s="8"/>
      <c r="B136" s="55"/>
      <c r="C136" s="56"/>
      <c r="H136" s="55"/>
      <c r="I136" s="55"/>
    </row>
    <row r="137" spans="1:9" ht="15.75">
      <c r="A137" s="8"/>
      <c r="B137" s="55"/>
      <c r="C137" s="26"/>
      <c r="H137" s="19"/>
      <c r="I137" s="19"/>
    </row>
    <row r="138" spans="1:9" ht="15.75">
      <c r="A138" s="8"/>
      <c r="B138" s="55"/>
      <c r="C138" s="56"/>
      <c r="H138" s="55"/>
      <c r="I138" s="55"/>
    </row>
    <row r="139" spans="1:9" ht="15.75">
      <c r="A139" s="8"/>
      <c r="B139" s="55"/>
      <c r="C139" s="26"/>
      <c r="H139" s="55"/>
      <c r="I139" s="55"/>
    </row>
    <row r="140" spans="1:9" ht="15.75">
      <c r="A140" s="8"/>
      <c r="B140" s="55"/>
      <c r="C140" s="56"/>
      <c r="H140" s="19"/>
      <c r="I140" s="19"/>
    </row>
    <row r="141" spans="1:9" ht="15.75">
      <c r="A141" s="8"/>
      <c r="B141" s="19"/>
      <c r="C141" s="56"/>
      <c r="H141" s="55"/>
      <c r="I141" s="55"/>
    </row>
    <row r="142" spans="1:9" ht="15.75">
      <c r="A142" s="8"/>
      <c r="B142" s="55"/>
      <c r="C142" s="26"/>
      <c r="H142" s="55"/>
      <c r="I142" s="55"/>
    </row>
    <row r="143" spans="1:9" ht="15.75">
      <c r="A143" s="8"/>
      <c r="B143" s="55"/>
      <c r="C143" s="56"/>
      <c r="H143" s="19"/>
      <c r="I143" s="19"/>
    </row>
    <row r="144" spans="1:9" ht="15.75">
      <c r="A144" s="8"/>
      <c r="B144" s="19"/>
      <c r="C144" s="56"/>
      <c r="H144" s="55"/>
      <c r="I144" s="55"/>
    </row>
    <row r="145" spans="1:9" ht="15.75">
      <c r="A145" s="10"/>
      <c r="B145" s="19"/>
      <c r="C145" s="26"/>
      <c r="H145" s="19"/>
      <c r="I145" s="19"/>
    </row>
    <row r="148" spans="1:9" ht="15.75">
      <c r="A148" s="7"/>
      <c r="H148" s="16"/>
      <c r="I148" s="16"/>
    </row>
    <row r="149" spans="1:9" ht="15.75">
      <c r="A149" s="8"/>
      <c r="C149" s="27"/>
      <c r="I149" s="53"/>
    </row>
    <row r="150" spans="1:9" ht="15.75">
      <c r="A150" s="8"/>
      <c r="C150" s="25"/>
      <c r="H150" s="55"/>
      <c r="I150" s="55"/>
    </row>
    <row r="151" spans="1:9" ht="15.75">
      <c r="A151" s="8"/>
      <c r="H151" s="60"/>
      <c r="I151" s="60"/>
    </row>
    <row r="152" spans="1:9" ht="15.75">
      <c r="A152" s="8"/>
      <c r="C152" s="58"/>
      <c r="H152" s="52"/>
      <c r="I152" s="52"/>
    </row>
    <row r="153" spans="1:9" ht="15.75">
      <c r="A153" s="8"/>
      <c r="I153" s="53"/>
    </row>
    <row r="154" spans="1:9" ht="15.75">
      <c r="A154" s="8"/>
      <c r="I154" s="53"/>
    </row>
    <row r="155" spans="1:9" ht="15.75">
      <c r="A155" s="8"/>
      <c r="I155" s="53"/>
    </row>
    <row r="156" spans="1:9" ht="15.75">
      <c r="A156" s="8"/>
      <c r="I156" s="53"/>
    </row>
    <row r="157" spans="1:9" ht="15.75">
      <c r="A157" s="8"/>
      <c r="I157" s="53"/>
    </row>
    <row r="158" spans="1:9" ht="15.75">
      <c r="A158" s="11"/>
      <c r="H158" s="55"/>
      <c r="I158" s="55"/>
    </row>
    <row r="159" spans="1:9" ht="15.75">
      <c r="A159" s="8"/>
      <c r="I159" s="53"/>
    </row>
    <row r="160" spans="1:9" ht="15.75">
      <c r="A160" s="8"/>
      <c r="I160" s="53"/>
    </row>
    <row r="161" spans="1:9" ht="15.75">
      <c r="A161" s="8"/>
      <c r="I161" s="53"/>
    </row>
    <row r="162" spans="1:9" ht="15.75">
      <c r="A162" s="8"/>
      <c r="I162" s="53"/>
    </row>
    <row r="163" spans="1:9" ht="15.75">
      <c r="A163" s="8"/>
      <c r="I163" s="53"/>
    </row>
    <row r="165" ht="15.75">
      <c r="A165" s="12"/>
    </row>
    <row r="166" spans="1:9" s="2" customFormat="1" ht="12.75">
      <c r="A166" s="8"/>
      <c r="B166" s="53"/>
      <c r="C166" s="15"/>
      <c r="D166" s="15"/>
      <c r="E166" s="15"/>
      <c r="F166" s="15"/>
      <c r="G166" s="15"/>
      <c r="H166" s="53"/>
      <c r="I166" s="20"/>
    </row>
    <row r="167" spans="1:9" s="2" customFormat="1" ht="12.75">
      <c r="A167" s="13"/>
      <c r="B167" s="53"/>
      <c r="C167" s="15"/>
      <c r="D167" s="15"/>
      <c r="E167" s="15"/>
      <c r="F167" s="15"/>
      <c r="G167" s="15"/>
      <c r="H167" s="55"/>
      <c r="I167" s="21"/>
    </row>
    <row r="168" spans="1:9" s="2" customFormat="1" ht="12.75">
      <c r="A168" s="13"/>
      <c r="B168" s="53"/>
      <c r="C168" s="15"/>
      <c r="D168" s="15"/>
      <c r="E168" s="15"/>
      <c r="F168" s="15"/>
      <c r="G168" s="15"/>
      <c r="H168" s="55"/>
      <c r="I168" s="21"/>
    </row>
    <row r="169" spans="1:9" s="2" customFormat="1" ht="12.75">
      <c r="A169" s="13"/>
      <c r="B169" s="53"/>
      <c r="C169" s="15"/>
      <c r="D169" s="15"/>
      <c r="E169" s="15"/>
      <c r="F169" s="15"/>
      <c r="G169" s="15"/>
      <c r="H169" s="53"/>
      <c r="I169" s="20"/>
    </row>
    <row r="170" spans="1:9" s="2" customFormat="1" ht="12.75">
      <c r="A170" s="3"/>
      <c r="B170" s="53"/>
      <c r="C170" s="15"/>
      <c r="D170" s="15"/>
      <c r="E170" s="15"/>
      <c r="F170" s="15"/>
      <c r="G170" s="15"/>
      <c r="H170" s="53"/>
      <c r="I170" s="20"/>
    </row>
    <row r="171" spans="1:9" s="2" customFormat="1" ht="12.75">
      <c r="A171" s="3"/>
      <c r="B171" s="53"/>
      <c r="C171" s="15"/>
      <c r="D171" s="15"/>
      <c r="E171" s="15"/>
      <c r="F171" s="15"/>
      <c r="G171" s="15"/>
      <c r="H171" s="53"/>
      <c r="I171" s="20"/>
    </row>
    <row r="172" spans="1:9" s="2" customFormat="1" ht="12.75">
      <c r="A172" s="3"/>
      <c r="B172" s="53"/>
      <c r="C172" s="15"/>
      <c r="D172" s="15"/>
      <c r="E172" s="15"/>
      <c r="F172" s="15"/>
      <c r="G172" s="15"/>
      <c r="H172" s="53"/>
      <c r="I172" s="20"/>
    </row>
    <row r="173" spans="1:9" s="2" customFormat="1" ht="12.75">
      <c r="A173" s="3"/>
      <c r="B173" s="53"/>
      <c r="C173" s="15"/>
      <c r="D173" s="15"/>
      <c r="E173" s="15"/>
      <c r="F173" s="15"/>
      <c r="G173" s="15"/>
      <c r="H173" s="53"/>
      <c r="I173" s="20"/>
    </row>
    <row r="174" spans="1:9" s="2" customFormat="1" ht="12.75">
      <c r="A174" s="3"/>
      <c r="B174" s="53"/>
      <c r="C174" s="15"/>
      <c r="D174" s="15"/>
      <c r="E174" s="15"/>
      <c r="F174" s="15"/>
      <c r="G174" s="15"/>
      <c r="H174" s="53"/>
      <c r="I174" s="20"/>
    </row>
    <row r="175" spans="1:9" ht="15.75">
      <c r="A175" s="3"/>
      <c r="H175" s="70"/>
      <c r="I175" s="22"/>
    </row>
    <row r="176" spans="1:9" ht="15.75">
      <c r="A176" s="13"/>
      <c r="H176" s="70"/>
      <c r="I176" s="22"/>
    </row>
    <row r="177" spans="1:9" ht="15.75">
      <c r="A177" s="13"/>
      <c r="H177" s="55"/>
      <c r="I177" s="21"/>
    </row>
    <row r="178" spans="1:9" ht="15.75">
      <c r="A178" s="13"/>
      <c r="H178" s="55"/>
      <c r="I178" s="21"/>
    </row>
    <row r="179" spans="1:9" s="1" customFormat="1" ht="15.75">
      <c r="A179" s="14"/>
      <c r="B179" s="16"/>
      <c r="C179" s="71"/>
      <c r="D179" s="71"/>
      <c r="E179" s="71"/>
      <c r="F179" s="71"/>
      <c r="G179" s="71"/>
      <c r="H179" s="19"/>
      <c r="I179" s="23"/>
    </row>
  </sheetData>
  <sheetProtection/>
  <mergeCells count="1">
    <mergeCell ref="B4:H4"/>
  </mergeCells>
  <printOptions horizontalCentered="1" verticalCentered="1"/>
  <pageMargins left="0" right="0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Conventional wheat production costs and returns</dc:title>
  <dc:subject>Agricultural economics</dc:subject>
  <dc:creator>Mir Ali</dc:creator>
  <cp:keywords>wheat, production costs</cp:keywords>
  <dc:description/>
  <cp:lastModifiedBy>lmcreek</cp:lastModifiedBy>
  <cp:lastPrinted>2011-10-14T14:16:36Z</cp:lastPrinted>
  <dcterms:created xsi:type="dcterms:W3CDTF">2001-08-17T15:44:24Z</dcterms:created>
  <dcterms:modified xsi:type="dcterms:W3CDTF">2012-05-23T15:58:30Z</dcterms:modified>
  <cp:category/>
  <cp:version/>
  <cp:contentType/>
  <cp:contentStatus/>
</cp:coreProperties>
</file>