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41" yWindow="390" windowWidth="20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<sst xmlns="http://schemas.openxmlformats.org/spreadsheetml/2006/main" count="13" uniqueCount="12">
  <si>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Census</t>
  </si>
  <si>
    <t>Year</t>
  </si>
  <si>
    <t>RSE</t>
  </si>
  <si>
    <t>Ratio</t>
  </si>
  <si>
    <t>Sector Estimate</t>
  </si>
  <si>
    <t>ARMS</t>
  </si>
  <si>
    <t xml:space="preserve">Value </t>
  </si>
  <si>
    <t>$ Billion</t>
  </si>
  <si>
    <t>Percent</t>
  </si>
  <si>
    <t>in ARMS Index</t>
  </si>
  <si>
    <t>Annual Change</t>
  </si>
  <si>
    <t>Table 2: Derivation of value of farm machinery estimate from ARMS and Census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</si>
</sst>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6" fontId="37" fillId="0" borderId="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19.8515625" style="0" customWidth="1"/>
    <col min="3" max="3" width="23.28125" style="0" customWidth="1"/>
    <col min="4" max="4" width="18.140625" style="0" customWidth="1"/>
    <col min="5" max="5" width="10.28125" style="0" customWidth="1"/>
    <col min="6" max="6" width="15.421875" style="0" customWidth="1"/>
  </cols>
  <sheetData>
    <row r="1" ht="15">
      <c r="A1" s="9" t="s">
        <v>11</v>
      </c>
    </row>
    <row r="2" spans="4:6" ht="15">
      <c r="D2" s="8" t="s">
        <v>5</v>
      </c>
      <c r="E2" s="8"/>
      <c r="F2" s="4" t="s">
        <v>10</v>
      </c>
    </row>
    <row r="3" spans="1:7" ht="15.75" thickBot="1">
      <c r="A3" s="3" t="s">
        <v>1</v>
      </c>
      <c r="B3" s="3" t="s">
        <v>4</v>
      </c>
      <c r="C3" s="3" t="s">
        <v>0</v>
      </c>
      <c r="D3" s="3" t="s">
        <v>6</v>
      </c>
      <c r="E3" s="3" t="s">
        <v>2</v>
      </c>
      <c r="F3" s="7" t="s">
        <v>9</v>
      </c>
      <c r="G3" s="3" t="s">
        <v>3</v>
      </c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4"/>
      <c r="B5" s="5" t="s">
        <v>7</v>
      </c>
      <c r="C5" s="6">
        <v>1000</v>
      </c>
      <c r="D5" s="5" t="s">
        <v>7</v>
      </c>
      <c r="E5" s="5" t="s">
        <v>8</v>
      </c>
      <c r="F5" s="4"/>
      <c r="G5" s="4"/>
    </row>
    <row r="6" spans="1:7" ht="15">
      <c r="A6">
        <v>2002</v>
      </c>
      <c r="B6" s="2">
        <f>C6/1000000</f>
        <v>136.62488</v>
      </c>
      <c r="C6" s="1">
        <v>136624880</v>
      </c>
      <c r="D6">
        <v>132.1</v>
      </c>
      <c r="E6">
        <v>2.5</v>
      </c>
      <c r="G6">
        <f>D6/(C6/1000000)</f>
        <v>0.9668809956136832</v>
      </c>
    </row>
    <row r="7" spans="1:6" ht="15">
      <c r="A7">
        <v>2003</v>
      </c>
      <c r="B7" s="2">
        <f>(C6*F7)/1000000</f>
        <v>137.86598413323242</v>
      </c>
      <c r="D7">
        <v>133.3</v>
      </c>
      <c r="E7">
        <v>2.1</v>
      </c>
      <c r="F7">
        <f>D7/D6</f>
        <v>1.0090840272520818</v>
      </c>
    </row>
    <row r="8" spans="1:6" ht="15">
      <c r="A8">
        <v>2004</v>
      </c>
      <c r="B8" s="2">
        <f>B7*F8</f>
        <v>149.34619736563212</v>
      </c>
      <c r="D8">
        <v>144.4</v>
      </c>
      <c r="E8">
        <v>3.5</v>
      </c>
      <c r="F8">
        <f>D8/D7</f>
        <v>1.0832708177044261</v>
      </c>
    </row>
    <row r="9" spans="1:6" ht="15">
      <c r="A9">
        <v>2005</v>
      </c>
      <c r="B9" s="2">
        <f>B8*F9</f>
        <v>144.27835548826647</v>
      </c>
      <c r="D9">
        <v>139.5</v>
      </c>
      <c r="E9">
        <v>1.8</v>
      </c>
      <c r="F9">
        <f>D9/D8</f>
        <v>0.9660664819944598</v>
      </c>
    </row>
    <row r="10" spans="1:6" ht="15">
      <c r="A10">
        <v>2006</v>
      </c>
      <c r="B10" s="2">
        <f>B9*F10</f>
        <v>155.34486734292202</v>
      </c>
      <c r="D10">
        <v>150.2</v>
      </c>
      <c r="E10">
        <v>1.6</v>
      </c>
      <c r="F10">
        <f>D10/D9</f>
        <v>1.0767025089605733</v>
      </c>
    </row>
    <row r="11" spans="1:7" ht="15">
      <c r="A11">
        <v>2007</v>
      </c>
      <c r="B11" s="2">
        <f>C11/1000000</f>
        <v>194.783471</v>
      </c>
      <c r="C11" s="1">
        <v>194783471</v>
      </c>
      <c r="D11">
        <v>175.8</v>
      </c>
      <c r="E11">
        <v>1.3</v>
      </c>
      <c r="F11">
        <f>D11/D10</f>
        <v>1.1704394141145142</v>
      </c>
      <c r="G11">
        <f>D11/(C11/1000000)</f>
        <v>0.902540647301639</v>
      </c>
    </row>
    <row r="12" spans="1:6" ht="15">
      <c r="A12">
        <v>2008</v>
      </c>
      <c r="B12" s="2">
        <f>(C11*F12)/1000000</f>
        <v>188.80036096928328</v>
      </c>
      <c r="D12">
        <v>170.4</v>
      </c>
      <c r="E12">
        <v>1</v>
      </c>
      <c r="F12">
        <f>D12/D11</f>
        <v>0.9692832764505119</v>
      </c>
    </row>
    <row r="13" spans="1:6" ht="15">
      <c r="A13">
        <v>2009</v>
      </c>
      <c r="B13" s="2">
        <f>B12*F13</f>
        <v>191.23792431513084</v>
      </c>
      <c r="D13">
        <v>172.6</v>
      </c>
      <c r="E13">
        <v>1.1</v>
      </c>
      <c r="F13">
        <f>D13/D12</f>
        <v>1.0129107981220657</v>
      </c>
    </row>
    <row r="14" spans="1:6" ht="15">
      <c r="A14">
        <v>2010</v>
      </c>
      <c r="B14" s="2">
        <f>B13*F14</f>
        <v>206.86048939533563</v>
      </c>
      <c r="D14">
        <v>186.7</v>
      </c>
      <c r="E14">
        <v>1.2</v>
      </c>
      <c r="F14">
        <f>D14/D13</f>
        <v>1.081691772885284</v>
      </c>
    </row>
    <row r="15" spans="1:6" ht="15">
      <c r="A15">
        <v>2011</v>
      </c>
      <c r="B15" s="2">
        <f>B14*F15</f>
        <v>223.3694411467577</v>
      </c>
      <c r="D15">
        <v>201.6</v>
      </c>
      <c r="E15">
        <v>1.7</v>
      </c>
      <c r="F15">
        <f>D15/D14</f>
        <v>1.0798071772897697</v>
      </c>
    </row>
    <row r="16" ht="15">
      <c r="A16">
        <v>2012</v>
      </c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2: Derivation of value of farm machinery estimate from ARMS and Census</dc:title>
  <dc:subject>Agricultural Economics</dc:subject>
  <dc:creator>Mitch Morehart</dc:creator>
  <cp:keywords>balance sheet documentation</cp:keywords>
  <dc:description/>
  <cp:lastModifiedBy>Lenovo User</cp:lastModifiedBy>
  <dcterms:created xsi:type="dcterms:W3CDTF">2013-04-09T14:43:26Z</dcterms:created>
  <dcterms:modified xsi:type="dcterms:W3CDTF">2013-08-26T03:42:21Z</dcterms:modified>
  <cp:category/>
  <cp:version/>
  <cp:contentType/>
  <cp:contentStatus/>
</cp:coreProperties>
</file>